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홈페이지 공표요청(엑셀)\"/>
    </mc:Choice>
  </mc:AlternateContent>
  <xr:revisionPtr revIDLastSave="0" documentId="13_ncr:1_{8027B179-FA58-4190-B22F-019DC59D516F}" xr6:coauthVersionLast="36" xr6:coauthVersionMax="36" xr10:uidLastSave="{00000000-0000-0000-0000-000000000000}"/>
  <bookViews>
    <workbookView xWindow="0" yWindow="0" windowWidth="13965" windowHeight="11280" tabRatio="802" xr2:uid="{00000000-000D-0000-FFFF-FFFF00000000}"/>
  </bookViews>
  <sheets>
    <sheet name="목차" sheetId="1" r:id="rId1"/>
    <sheet name="1.인구추이" sheetId="2" r:id="rId2"/>
    <sheet name="2.시군별세대및인구" sheetId="3" r:id="rId3"/>
    <sheet name="3.읍면별세대및인구" sheetId="4" r:id="rId4"/>
    <sheet name="4.연령및성별인구" sheetId="5" r:id="rId5"/>
    <sheet name="5.인구동태" sheetId="6" r:id="rId6"/>
    <sheet name="6.인구이동" sheetId="7" r:id="rId7"/>
    <sheet name="7.외국인국적별현황" sheetId="8" r:id="rId8"/>
    <sheet name="8.외국인과의혼인" sheetId="9" r:id="rId9"/>
    <sheet name="9.사망원인별사망" sheetId="10" r:id="rId10"/>
    <sheet name="10.여성가구주현황" sheetId="11" r:id="rId11"/>
    <sheet name="11.다문화가구및가구원" sheetId="12" r:id="rId12"/>
    <sheet name="12.가구원수별가구" sheetId="13" r:id="rId13"/>
  </sheets>
  <definedNames>
    <definedName name="_xlnm.Print_Area" localSheetId="1">'1.인구추이'!$A$1:$P$24</definedName>
    <definedName name="_xlnm.Print_Area" localSheetId="4">'4.연령및성별인구'!$A$1:$K$65</definedName>
    <definedName name="_xlnm.Print_Area" localSheetId="9">'9.사망원인별사망'!$A$1:$AE$19</definedName>
    <definedName name="_xlnm.Print_Area" localSheetId="0">목차!$A$1:$M$41</definedName>
  </definedNames>
  <calcPr calcId="191029"/>
</workbook>
</file>

<file path=xl/calcChain.xml><?xml version="1.0" encoding="utf-8"?>
<calcChain xmlns="http://schemas.openxmlformats.org/spreadsheetml/2006/main">
  <c r="I11" i="5" l="1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11" i="5"/>
  <c r="G12" i="5"/>
  <c r="G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10" i="5"/>
  <c r="G9" i="5"/>
  <c r="G8" i="5"/>
  <c r="E9" i="5"/>
  <c r="E8" i="5"/>
  <c r="C9" i="5"/>
  <c r="C8" i="5"/>
  <c r="V17" i="10" l="1"/>
  <c r="I10" i="5"/>
  <c r="I9" i="5"/>
  <c r="I8" i="5"/>
  <c r="L9" i="10"/>
  <c r="L8" i="10"/>
</calcChain>
</file>

<file path=xl/sharedStrings.xml><?xml version="1.0" encoding="utf-8"?>
<sst xmlns="http://schemas.openxmlformats.org/spreadsheetml/2006/main" count="548" uniqueCount="279">
  <si>
    <t xml:space="preserve"> 주 : '남편혼인건수'는 아내의 국적과 상관없는 남자의 전체 혼인건수, 아내 혼인건수도 마찬가지임</t>
  </si>
  <si>
    <t>3. 읍·면별 세대 및 인구  Households and Population by Eup·Myeon</t>
  </si>
  <si>
    <t>8. 외국인과의 혼인  Total Domestic and International Marriages</t>
  </si>
  <si>
    <t>시도간 이동
Inter-Metropolitan City 
and Province migrants</t>
  </si>
  <si>
    <r>
      <t>12. 가구원수별 가구(일반가구</t>
    </r>
    <r>
      <rPr>
        <b/>
        <vertAlign val="superscript"/>
        <sz val="12"/>
        <color rgb="FF000000"/>
        <rFont val="HY중고딕"/>
        <family val="1"/>
        <charset val="129"/>
      </rPr>
      <t>1)</t>
    </r>
    <r>
      <rPr>
        <b/>
        <sz val="12"/>
        <color rgb="FF000000"/>
        <rFont val="HY중고딕"/>
        <family val="1"/>
        <charset val="129"/>
      </rPr>
      <t>)  Households by Household Members</t>
    </r>
  </si>
  <si>
    <t>Households and Population by Si·Gun (Resident Register)</t>
  </si>
  <si>
    <t>8. 외국인과의 혼인</t>
  </si>
  <si>
    <t>9. 사망원인별 사망</t>
  </si>
  <si>
    <t>12. 가구원 수별 가구(일반가구)</t>
  </si>
  <si>
    <t>11. 다문화 가구 및 가구원</t>
  </si>
  <si>
    <t>여</t>
  </si>
  <si>
    <t>7. 외국인 국적별 현황</t>
  </si>
  <si>
    <t>10. 여성가구주 현황</t>
  </si>
  <si>
    <t>4. 연령(5세 계급) 및 성별 인구</t>
  </si>
  <si>
    <t>2. 시·군별 세대 및 인구(주민등록)</t>
  </si>
  <si>
    <t>Number of deaths by Cause of Death</t>
  </si>
  <si>
    <r>
      <t>여성가구주 가구 비율</t>
    </r>
    <r>
      <rPr>
        <vertAlign val="superscript"/>
        <sz val="9"/>
        <color rgb="FF000000"/>
        <rFont val="굴림"/>
        <family val="3"/>
        <charset val="129"/>
      </rPr>
      <t>2)</t>
    </r>
    <r>
      <rPr>
        <sz val="9"/>
        <color rgb="FF000000"/>
        <rFont val="굴림"/>
        <family val="3"/>
        <charset val="129"/>
      </rPr>
      <t xml:space="preserve">
Female household rate</t>
    </r>
  </si>
  <si>
    <t>일반가구
Type of occupancy (household)</t>
  </si>
  <si>
    <t>인구증가율
(%)
Population 
increase rate</t>
  </si>
  <si>
    <r>
      <t>외국인(결혼이민자)</t>
    </r>
    <r>
      <rPr>
        <vertAlign val="superscript"/>
        <sz val="9"/>
        <color rgb="FF000000"/>
        <rFont val="굴림"/>
        <family val="3"/>
        <charset val="129"/>
      </rPr>
      <t>3)</t>
    </r>
    <r>
      <rPr>
        <sz val="9"/>
        <color rgb="FF000000"/>
        <rFont val="굴림"/>
        <family val="3"/>
        <charset val="129"/>
      </rPr>
      <t xml:space="preserve">
foreigner(marriage-based immigrants)</t>
    </r>
  </si>
  <si>
    <t>65세 이상
고령자
Person 65 years old
 &amp; over</t>
  </si>
  <si>
    <t>Households and Population by Eup·Myeon</t>
  </si>
  <si>
    <t>가구원수별 가구 Number of household by size</t>
  </si>
  <si>
    <t>Registered Foreigners by Nationality</t>
  </si>
  <si>
    <t>65세 이상 고령자
Person 65years old 
and over</t>
  </si>
  <si>
    <t>10. 여성가구주 현황  Female Household Heads</t>
  </si>
  <si>
    <t>읍면별</t>
  </si>
  <si>
    <t>목사동면</t>
  </si>
  <si>
    <t>연  별</t>
  </si>
  <si>
    <t>Others</t>
  </si>
  <si>
    <t>Total</t>
  </si>
  <si>
    <t>단위 : 건</t>
  </si>
  <si>
    <t>계
Total</t>
  </si>
  <si>
    <t>단위 : 명</t>
  </si>
  <si>
    <t>Unit : person</t>
  </si>
  <si>
    <t>Unit : case</t>
  </si>
  <si>
    <t>삼기면</t>
  </si>
  <si>
    <t>고달면</t>
  </si>
  <si>
    <t>-</t>
  </si>
  <si>
    <t>오산면</t>
  </si>
  <si>
    <t>죽곡면</t>
  </si>
  <si>
    <t>오곡면</t>
  </si>
  <si>
    <t>옥과면</t>
  </si>
  <si>
    <t>곡성읍</t>
  </si>
  <si>
    <t>석곡면</t>
  </si>
  <si>
    <t xml:space="preserve"> </t>
  </si>
  <si>
    <t>…</t>
  </si>
  <si>
    <t>기 타</t>
  </si>
  <si>
    <t xml:space="preserve">7인이상
Size of household members-7 and over </t>
  </si>
  <si>
    <t>Total Domestic and International Marriages</t>
  </si>
  <si>
    <t xml:space="preserve"> 주 : 1) 주민등록 전입신고 자료이며, 시군구내 이동은 전입인구 기준</t>
  </si>
  <si>
    <t>연      별</t>
  </si>
  <si>
    <t>Population by Age (5-year Age Group) and Gender</t>
  </si>
  <si>
    <t>한국인 남편+외국인 아내
Korean bridegroom+Foreigner bride</t>
  </si>
  <si>
    <t>Average size of household members (In person)</t>
  </si>
  <si>
    <t>Multicultural Households and Household Members</t>
  </si>
  <si>
    <t>9. 사망원인별 사망  Number of deaths by Cause of Death</t>
  </si>
  <si>
    <t>한국인 아내+외국인 남편
Korean bride+Foreigner bridegroom</t>
  </si>
  <si>
    <t>합  계
Total</t>
  </si>
  <si>
    <t>시·군·구 간
Inter-Si, Gun and Gu</t>
  </si>
  <si>
    <t>Households by Household Members</t>
  </si>
  <si>
    <t>다문화 가구
Multicultural
Households</t>
  </si>
  <si>
    <t>3
Size of household members-3</t>
  </si>
  <si>
    <t>연령별 여성가구주 가구(B)
No.of Female household by age-group</t>
  </si>
  <si>
    <t>7. 외국인 국적별 현황  Registered Foreigners by Nationality</t>
  </si>
  <si>
    <t>11. 다문화 가구 및 가구원  Multicultural Households and Household Members</t>
  </si>
  <si>
    <t xml:space="preserve"> 주 : 1) 출생에 의한 대한민국 국민인 자이며, 한국인 배우자 또는 한국인 자녀    2) 국적법상 귀화에 의한 국적취득자로 현재 대한민국 국민인 자
       3) 내국인(귀화자 포함)과 결혼한 외국인                                                4) 그 외 가구 내 외국인</t>
  </si>
  <si>
    <t>면적
(㎢)
Area</t>
  </si>
  <si>
    <t>5. 인 구 동 태</t>
  </si>
  <si>
    <t>단위 : 명, %</t>
  </si>
  <si>
    <t>1,832,803</t>
  </si>
  <si>
    <t>연  별
월  별</t>
  </si>
  <si>
    <t>여
Female</t>
  </si>
  <si>
    <t>단위 : 명, 건</t>
  </si>
  <si>
    <t>단위 : 세대, 명</t>
  </si>
  <si>
    <t>Philippines</t>
  </si>
  <si>
    <t>단위 : 가구, 명</t>
  </si>
  <si>
    <t>총 계
Total</t>
  </si>
  <si>
    <t>순환계통의 
질환</t>
  </si>
  <si>
    <t>여  Female</t>
  </si>
  <si>
    <t>단위 : 가구, %</t>
  </si>
  <si>
    <t>한국인
Korean</t>
  </si>
  <si>
    <t>귀 및 유돌의
 질환</t>
  </si>
  <si>
    <t>신경계통의 
질환</t>
  </si>
  <si>
    <t>합 계
Total</t>
  </si>
  <si>
    <t>Thailand</t>
  </si>
  <si>
    <t>정신 및 
행동장애</t>
  </si>
  <si>
    <t>Population</t>
  </si>
  <si>
    <t>6. 인 구 이 동</t>
  </si>
  <si>
    <t>1,865,459</t>
  </si>
  <si>
    <t>여
Fe-
male</t>
  </si>
  <si>
    <t xml:space="preserve"> 자료 : 민원실</t>
  </si>
  <si>
    <t>1. 인 구 추 이</t>
  </si>
  <si>
    <t>연   별
읍면별</t>
  </si>
  <si>
    <t>12,360.5</t>
  </si>
  <si>
    <t>호흡 계통의 
질환</t>
  </si>
  <si>
    <t>소화 계통의 질환</t>
  </si>
  <si>
    <t xml:space="preserve"> 주 : 1) 주민등록인구통계 자료  Based on Resident registration data</t>
  </si>
  <si>
    <t xml:space="preserve"> 자료 : 민원실        </t>
  </si>
  <si>
    <t>Vital Statistics</t>
  </si>
  <si>
    <t>Unit : person, %</t>
  </si>
  <si>
    <t>전 출
Out-migrants</t>
  </si>
  <si>
    <t>평균연령
Average age</t>
  </si>
  <si>
    <t>Unit : household, %</t>
  </si>
  <si>
    <t>달리 분류되지 않은 증상, 징후</t>
  </si>
  <si>
    <t>등록인구  Population</t>
  </si>
  <si>
    <t>선천기형, 변형 및 
염색체 이상</t>
  </si>
  <si>
    <t>Internal Migration</t>
  </si>
  <si>
    <t>Population Trends</t>
  </si>
  <si>
    <t>Ⅲ. 인 구  Population</t>
  </si>
  <si>
    <t>특정 감염성 및 
기생충성질환</t>
  </si>
  <si>
    <t>전 입 
In-migrants</t>
  </si>
  <si>
    <t>총   계
성   별
5세계급별</t>
  </si>
  <si>
    <t>근골격 계통 및 
결합조직의 질환</t>
  </si>
  <si>
    <t>903,108</t>
  </si>
  <si>
    <t>47.1</t>
  </si>
  <si>
    <t>922,221</t>
  </si>
  <si>
    <t>11,859</t>
  </si>
  <si>
    <t>총   계</t>
  </si>
  <si>
    <t>입   면</t>
  </si>
  <si>
    <t>445,198</t>
  </si>
  <si>
    <t>입  면</t>
  </si>
  <si>
    <t>943,018</t>
  </si>
  <si>
    <t>남  Male</t>
  </si>
  <si>
    <t>25 ~ 29</t>
  </si>
  <si>
    <t>32,656</t>
  </si>
  <si>
    <t>922,441</t>
  </si>
  <si>
    <t>겸   면</t>
  </si>
  <si>
    <t>China</t>
  </si>
  <si>
    <t>65 ~ 69</t>
  </si>
  <si>
    <t>30 ~ 34</t>
  </si>
  <si>
    <t>△1.7</t>
  </si>
  <si>
    <t>△0.2</t>
  </si>
  <si>
    <t>Ⅲ. 인구</t>
  </si>
  <si>
    <t>평균 가구원수</t>
  </si>
  <si>
    <t>5 ~ 9</t>
  </si>
  <si>
    <t>△1.8</t>
  </si>
  <si>
    <t>15 ~ 19</t>
  </si>
  <si>
    <t>85세 이상</t>
  </si>
  <si>
    <t>80 ~ 84</t>
  </si>
  <si>
    <t>Japan</t>
  </si>
  <si>
    <t>10 ~ 14</t>
  </si>
  <si>
    <t xml:space="preserve">단위 : 명 </t>
  </si>
  <si>
    <t>△2.5</t>
  </si>
  <si>
    <t>70 ~ 74</t>
  </si>
  <si>
    <t>45 ~ 49</t>
  </si>
  <si>
    <t>단위 : 가구</t>
  </si>
  <si>
    <t>75 ~ 79</t>
  </si>
  <si>
    <t>△0.6</t>
  </si>
  <si>
    <t>20 ~ 24</t>
  </si>
  <si>
    <t>△2.9</t>
  </si>
  <si>
    <t>Vietnam</t>
  </si>
  <si>
    <t>60 ~ 64</t>
  </si>
  <si>
    <t>겸  면</t>
  </si>
  <si>
    <t>20,797</t>
  </si>
  <si>
    <t>50 ~ 54</t>
  </si>
  <si>
    <t>35 ~ 39</t>
  </si>
  <si>
    <t>55 ~ 59</t>
  </si>
  <si>
    <t>△0.9</t>
  </si>
  <si>
    <t>0 ~ 4</t>
  </si>
  <si>
    <t>910,582</t>
  </si>
  <si>
    <t>40 ~ 44</t>
  </si>
  <si>
    <t>남
Male</t>
  </si>
  <si>
    <t>구성비
Composition</t>
  </si>
  <si>
    <r>
      <t>6. 인구이동</t>
    </r>
    <r>
      <rPr>
        <b/>
        <vertAlign val="superscript"/>
        <sz val="12"/>
        <color rgb="FF000000"/>
        <rFont val="HY중고딕"/>
        <family val="1"/>
        <charset val="129"/>
      </rPr>
      <t xml:space="preserve">1)  </t>
    </r>
    <r>
      <rPr>
        <b/>
        <sz val="12"/>
        <color rgb="FF000000"/>
        <rFont val="HY중고딕"/>
        <family val="1"/>
        <charset val="129"/>
      </rPr>
      <t>Internal Migration</t>
    </r>
  </si>
  <si>
    <r>
      <t>내국인(귀화)</t>
    </r>
    <r>
      <rPr>
        <vertAlign val="superscript"/>
        <sz val="9"/>
        <color rgb="FF000000"/>
        <rFont val="굴림"/>
        <family val="3"/>
        <charset val="129"/>
      </rPr>
      <t>2)</t>
    </r>
    <r>
      <rPr>
        <sz val="9"/>
        <color rgb="FF000000"/>
        <rFont val="굴림"/>
        <family val="3"/>
        <charset val="129"/>
      </rPr>
      <t xml:space="preserve">
Korean(naturalized)</t>
    </r>
  </si>
  <si>
    <r>
      <t>일반가구수</t>
    </r>
    <r>
      <rPr>
        <vertAlign val="superscript"/>
        <sz val="9"/>
        <color rgb="FF000000"/>
        <rFont val="굴림"/>
        <family val="3"/>
        <charset val="129"/>
      </rPr>
      <t xml:space="preserve">1)  </t>
    </r>
    <r>
      <rPr>
        <sz val="9"/>
        <color rgb="FF000000"/>
        <rFont val="굴림"/>
        <family val="3"/>
        <charset val="129"/>
      </rPr>
      <t>(A)
No. of
general households</t>
    </r>
  </si>
  <si>
    <t>2
Size of household members-2</t>
  </si>
  <si>
    <t>남편-전체혼인건수
Bridegroom-Marriage</t>
  </si>
  <si>
    <t>5
Size of household members-5</t>
  </si>
  <si>
    <t>혈액 및 조혈기관 질환과 면역메커니즘을 침범하는 특정장애</t>
  </si>
  <si>
    <t>6
Size of household members-6</t>
  </si>
  <si>
    <t>눈 및 눈 부속기의 
질환</t>
  </si>
  <si>
    <t>United States</t>
  </si>
  <si>
    <t>비뇨생식
 계통의 질환</t>
  </si>
  <si>
    <t>이   혼
Divorces</t>
  </si>
  <si>
    <t>한 국 인
Korean</t>
  </si>
  <si>
    <t>외 국 인
Foreigner</t>
  </si>
  <si>
    <t>피부 및 피부조직의 질환</t>
  </si>
  <si>
    <t>혼   인
Marriages</t>
  </si>
  <si>
    <t>19세 이하
Under 19</t>
  </si>
  <si>
    <t>사     망  Deaths</t>
  </si>
  <si>
    <t>인 구
Population</t>
  </si>
  <si>
    <t>외국인
Foreigner</t>
  </si>
  <si>
    <t>3. 읍·면별 세대 및 인구</t>
  </si>
  <si>
    <t>출생전후기에 기원한 특정병태</t>
  </si>
  <si>
    <t>내분비, 영양 및 
대사질환</t>
  </si>
  <si>
    <t>연      별
시군구별</t>
  </si>
  <si>
    <t>질병이환 및 
사망의 외인</t>
  </si>
  <si>
    <t>임신, 출산 및 
산후기</t>
  </si>
  <si>
    <t>연     별
읍 면 별</t>
  </si>
  <si>
    <r>
      <t>4. 연령(5세 계급) 및 성별 인구</t>
    </r>
    <r>
      <rPr>
        <b/>
        <vertAlign val="superscript"/>
        <sz val="12"/>
        <color rgb="FF000000"/>
        <rFont val="HY중고딕"/>
        <family val="1"/>
        <charset val="129"/>
      </rPr>
      <t xml:space="preserve">1)  </t>
    </r>
    <r>
      <rPr>
        <b/>
        <sz val="12"/>
        <color rgb="FF000000"/>
        <rFont val="HY중고딕"/>
        <family val="1"/>
        <charset val="129"/>
      </rPr>
      <t>Population by Age (5-year Age Group) and Gender</t>
    </r>
  </si>
  <si>
    <t xml:space="preserve"> 주 : 1) 외국인 세대수 제외(1998년부터 적용)  Foreign households excluded(since 1998)</t>
  </si>
  <si>
    <t xml:space="preserve"> 시·군·구 내
Intra-Si,
Gun and Gu</t>
  </si>
  <si>
    <t>80세 이상
80 years old and more</t>
  </si>
  <si>
    <t>1
Size of household members-1</t>
  </si>
  <si>
    <t>4
Size of household members-4</t>
  </si>
  <si>
    <t>2. 시·군별 세대 및 인구(주민등록)  Households and Population by Si·Gun (Resident Register)</t>
  </si>
  <si>
    <t>Source : Statistics Korea</t>
  </si>
  <si>
    <r>
      <t>외국인(기타)</t>
    </r>
    <r>
      <rPr>
        <vertAlign val="superscript"/>
        <sz val="9"/>
        <color rgb="FF000000"/>
        <rFont val="굴림"/>
        <family val="3"/>
        <charset val="129"/>
      </rPr>
      <t>4)</t>
    </r>
    <r>
      <rPr>
        <sz val="9"/>
        <color rgb="FF000000"/>
        <rFont val="굴림"/>
        <family val="3"/>
        <charset val="129"/>
      </rPr>
      <t xml:space="preserve">
Foreigner(etc)</t>
    </r>
  </si>
  <si>
    <r>
      <t>내국인(출생)</t>
    </r>
    <r>
      <rPr>
        <vertAlign val="superscript"/>
        <sz val="9"/>
        <color rgb="FF000000"/>
        <rFont val="굴림"/>
        <family val="3"/>
        <charset val="129"/>
      </rPr>
      <t>1)</t>
    </r>
    <r>
      <rPr>
        <sz val="9"/>
        <color rgb="FF000000"/>
        <rFont val="굴림"/>
        <family val="3"/>
        <charset val="129"/>
      </rPr>
      <t xml:space="preserve">
Korean(natural)</t>
    </r>
  </si>
  <si>
    <t>베트남</t>
  </si>
  <si>
    <t xml:space="preserve"> -</t>
  </si>
  <si>
    <t>7월</t>
  </si>
  <si>
    <t>나주시</t>
  </si>
  <si>
    <t>태국</t>
  </si>
  <si>
    <t>함평군</t>
  </si>
  <si>
    <t>전 입</t>
  </si>
  <si>
    <t>10월</t>
  </si>
  <si>
    <t>고흥군</t>
  </si>
  <si>
    <t>6월</t>
  </si>
  <si>
    <t>5월</t>
  </si>
  <si>
    <t>화순군</t>
  </si>
  <si>
    <t>구례군</t>
  </si>
  <si>
    <t>영암군</t>
  </si>
  <si>
    <t>신안군</t>
  </si>
  <si>
    <t>9월</t>
  </si>
  <si>
    <t>진도군</t>
  </si>
  <si>
    <t>강진군</t>
  </si>
  <si>
    <t>8월</t>
  </si>
  <si>
    <t>장흥군</t>
  </si>
  <si>
    <t>보성군</t>
  </si>
  <si>
    <t>12월</t>
  </si>
  <si>
    <t>광양시</t>
  </si>
  <si>
    <t>전 출</t>
  </si>
  <si>
    <t>11월</t>
  </si>
  <si>
    <t>미국</t>
  </si>
  <si>
    <t>담양군</t>
  </si>
  <si>
    <t>순천시</t>
  </si>
  <si>
    <t>남</t>
  </si>
  <si>
    <t>영광군</t>
  </si>
  <si>
    <t>2월</t>
  </si>
  <si>
    <t>1월</t>
  </si>
  <si>
    <t>해남군</t>
  </si>
  <si>
    <t>3월</t>
  </si>
  <si>
    <t>총 계</t>
  </si>
  <si>
    <t>중국</t>
  </si>
  <si>
    <t>신생물</t>
  </si>
  <si>
    <t>무안군</t>
  </si>
  <si>
    <t>곡성군</t>
  </si>
  <si>
    <t>완도군</t>
  </si>
  <si>
    <t>목포시</t>
  </si>
  <si>
    <t>일본</t>
  </si>
  <si>
    <t>여수시</t>
  </si>
  <si>
    <t>필리핀</t>
  </si>
  <si>
    <t>장성군</t>
  </si>
  <si>
    <t>4월</t>
  </si>
  <si>
    <t>아내-전체혼인건수
Bride-Marriage</t>
  </si>
  <si>
    <t xml:space="preserve"> 자료 : 「인구총조사」통계청 / 주민복지과</t>
  </si>
  <si>
    <t xml:space="preserve"> 자료 : 「국내인구이동통계」 통계청 / 민원실</t>
  </si>
  <si>
    <t xml:space="preserve"> 자료 : 「인구동향조사」 통계청 / 기획실</t>
  </si>
  <si>
    <t>등록인구 Registered Population</t>
  </si>
  <si>
    <t xml:space="preserve"> 기준 : 한국질병사인분류 KCD-8(현재)</t>
  </si>
  <si>
    <t>세대당 인구
Person per
household</t>
  </si>
  <si>
    <t>1. 인구추이  Population Trends</t>
  </si>
  <si>
    <t>Unit : household, person</t>
  </si>
  <si>
    <t>5. 인구동태  Vital Statistics</t>
  </si>
  <si>
    <t>세대당인구
Person per
household</t>
  </si>
  <si>
    <r>
      <t>세  대</t>
    </r>
    <r>
      <rPr>
        <vertAlign val="superscript"/>
        <sz val="9"/>
        <color rgb="FF000000"/>
        <rFont val="굴림"/>
        <family val="3"/>
        <charset val="129"/>
      </rPr>
      <t>1)</t>
    </r>
    <r>
      <rPr>
        <sz val="9"/>
        <color rgb="FF000000"/>
        <rFont val="굴림"/>
        <family val="3"/>
        <charset val="129"/>
      </rPr>
      <t xml:space="preserve">
No. of
households</t>
    </r>
  </si>
  <si>
    <t xml:space="preserve"> 자료 : 「주민등록인구통계」/ 민원실</t>
  </si>
  <si>
    <t>70-79세
70~79  years old</t>
  </si>
  <si>
    <t>60-69세
60~69  years old</t>
  </si>
  <si>
    <t>50-59세
50~59  years old</t>
  </si>
  <si>
    <t>순  이  동
Net migrants</t>
  </si>
  <si>
    <t>Female Household Heads</t>
  </si>
  <si>
    <t>Unit : deaths, Person</t>
  </si>
  <si>
    <t>Unit : persons, cases</t>
  </si>
  <si>
    <t>출     생  Live Births</t>
  </si>
  <si>
    <t>20-29세
20~29  years old</t>
  </si>
  <si>
    <t>총 이 동
Total migrants</t>
  </si>
  <si>
    <t>인구밀도
Population
density</t>
  </si>
  <si>
    <t>40-49세
40~49  years old</t>
  </si>
  <si>
    <t>30-39세
30~39  years old</t>
  </si>
  <si>
    <r>
      <t>주 : 1) 일반가구</t>
    </r>
    <r>
      <rPr>
        <vertAlign val="superscript"/>
        <sz val="9"/>
        <color rgb="FF000000"/>
        <rFont val="HY중고딕"/>
        <family val="1"/>
        <charset val="129"/>
      </rPr>
      <t>*</t>
    </r>
    <r>
      <rPr>
        <sz val="9"/>
        <color rgb="FF000000"/>
        <rFont val="HY중고딕"/>
        <family val="1"/>
        <charset val="129"/>
      </rPr>
      <t>를 대상으로 집계. 단, 집단가구(6인이상 비혈연가구, 기숙사, 사회시설 등) 및 외국인가구 제외
          * 일반가구(일반가구내 외국인도 포함) : 가족으로 이루어진 가구, 가족과 5인 이하의 남남이 함께 사는 가구, 1인가구, 가족이 아닌 남남끼리 함께 사는 5인 이하의 가구
자료 : 「인구총조사」통계청 / 민원실</t>
    </r>
    <phoneticPr fontId="36" type="noConversion"/>
  </si>
  <si>
    <t>△1.5</t>
    <phoneticPr fontId="36" type="noConversion"/>
  </si>
  <si>
    <t>△0.4</t>
    <phoneticPr fontId="36" type="noConversion"/>
  </si>
  <si>
    <t xml:space="preserve"> 주 : 1) 작성기준년도의 세대 및 인구를 작성
       2) 외국인 세대수 제외  Foreign households excluded</t>
    <phoneticPr fontId="36" type="noConversion"/>
  </si>
  <si>
    <r>
      <t xml:space="preserve">주 : 1) 일반가구를 대상으로 집계(비혈연가구, 1인가구 포함), 단, 집단가구(6인이상 비혈연가구, 기숙사, 사회시설 등) 및 외국인 가구는 제외
</t>
    </r>
    <r>
      <rPr>
        <b/>
        <sz val="10"/>
        <rFont val="HY중고딕"/>
        <family val="1"/>
        <charset val="129"/>
      </rPr>
      <t xml:space="preserve">      2) 여성가구주 가구 비율 = (B)/(A) * 100</t>
    </r>
    <r>
      <rPr>
        <sz val="10"/>
        <rFont val="HY중고딕"/>
        <family val="1"/>
        <charset val="129"/>
      </rPr>
      <t xml:space="preserve">
자료 : 「인구총조사」 통계청 / 민원실</t>
    </r>
    <phoneticPr fontId="36" type="noConversion"/>
  </si>
  <si>
    <t xml:space="preserve"> 주 : 2021.12.31 주민등록인구통계 자료(외국인 포함)  Based on Resident registration data(Including foreigners)
       1) 외국인 세대수 제외(1998년부터 적용)  Foreign households excluded(since 1998)</t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</si>
</sst>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41" formatCode="_-* #,##0_-;\-* #,##0_-;_-* &quot;-&quot;_-;_-@_-"/>
    <numFmt numFmtId="43" formatCode="_-* #,##0.00_-;\-* #,##0.00_-;_-* &quot;-&quot;??_-;_-@_-"/>
    <numFmt numFmtId="176" formatCode="0,000.00"/>
    <numFmt numFmtId="177" formatCode="_ * #,##0_ ;_ * \-#,##0_ ;_ * &quot;-&quot;_ ;_ @_ "/>
    <numFmt numFmtId="178" formatCode="0.00_);[Red]\(0.00\)"/>
    <numFmt numFmtId="179" formatCode="0.0"/>
    <numFmt numFmtId="180" formatCode="#,##0_);[Red]\(#,##0\)"/>
    <numFmt numFmtId="181" formatCode="#,##0_ "/>
    <numFmt numFmtId="182" formatCode="0.0_ "/>
    <numFmt numFmtId="183" formatCode="0_);[Red]\(0\)"/>
    <numFmt numFmtId="184" formatCode="_-* #,##0.0_-;\-* #,##0.0_-;_-* &quot;-&quot;?_-;_-@_-"/>
    <numFmt numFmtId="185" formatCode="0.0_);[Red]\(0.0\)"/>
    <numFmt numFmtId="186" formatCode="#,##0.0_ "/>
    <numFmt numFmtId="187" formatCode="#,##0.0_);[Red]\(#,##0.0\)"/>
    <numFmt numFmtId="188" formatCode="0.0%"/>
    <numFmt numFmtId="189" formatCode="_-* #,##0.0_-;\-* #,##0.0_-;_-* &quot;-&quot;??_-;_-@_-"/>
  </numFmts>
  <fonts count="44">
    <font>
      <sz val="11"/>
      <color rgb="FF000000"/>
      <name val="돋움"/>
    </font>
    <font>
      <sz val="12"/>
      <color rgb="FF000000"/>
      <name val="바탕체"/>
      <family val="1"/>
      <charset val="129"/>
    </font>
    <font>
      <sz val="9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1"/>
      <color rgb="FF000000"/>
      <name val="HY중고딕"/>
      <family val="1"/>
      <charset val="129"/>
    </font>
    <font>
      <sz val="10"/>
      <color rgb="FF000000"/>
      <name val="HY중고딕"/>
      <family val="1"/>
      <charset val="129"/>
    </font>
    <font>
      <sz val="9"/>
      <color rgb="FF000000"/>
      <name val="HY중고딕"/>
      <family val="1"/>
      <charset val="129"/>
    </font>
    <font>
      <b/>
      <sz val="12"/>
      <color rgb="FF000000"/>
      <name val="HY중고딕"/>
      <family val="1"/>
      <charset val="129"/>
    </font>
    <font>
      <sz val="10"/>
      <color rgb="FF000000"/>
      <name val="돋움"/>
      <family val="3"/>
      <charset val="129"/>
    </font>
    <font>
      <sz val="7.3"/>
      <color rgb="FF000000"/>
      <name val="돋움"/>
      <family val="3"/>
      <charset val="129"/>
    </font>
    <font>
      <sz val="7.3"/>
      <color rgb="FF000000"/>
      <name val="굴림"/>
      <family val="3"/>
      <charset val="129"/>
    </font>
    <font>
      <sz val="12"/>
      <color rgb="FF000000"/>
      <name val="돋움"/>
      <family val="3"/>
      <charset val="129"/>
    </font>
    <font>
      <sz val="6.3"/>
      <color rgb="FF000000"/>
      <name val="돋움"/>
      <family val="3"/>
      <charset val="129"/>
    </font>
    <font>
      <sz val="8.5"/>
      <color rgb="FF000000"/>
      <name val="HY중고딕"/>
      <family val="1"/>
      <charset val="129"/>
    </font>
    <font>
      <sz val="20"/>
      <color rgb="FF000000"/>
      <name val="나눔스퀘어라운드 Regular"/>
      <family val="3"/>
      <charset val="129"/>
    </font>
    <font>
      <sz val="10"/>
      <color rgb="FF000000"/>
      <name val="나눔스퀘어라운드 Regular"/>
      <family val="3"/>
      <charset val="129"/>
    </font>
    <font>
      <b/>
      <sz val="30"/>
      <color rgb="FF000000"/>
      <name val="나눔스퀘어라운드 Regular"/>
      <family val="3"/>
      <charset val="129"/>
    </font>
    <font>
      <b/>
      <sz val="20"/>
      <color rgb="FF000000"/>
      <name val="나눔스퀘어라운드 Regular"/>
      <family val="3"/>
      <charset val="129"/>
    </font>
    <font>
      <b/>
      <sz val="9"/>
      <color rgb="FF000000"/>
      <name val="굴림"/>
      <family val="3"/>
      <charset val="129"/>
    </font>
    <font>
      <b/>
      <sz val="8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sz val="7.5"/>
      <color rgb="FF000000"/>
      <name val="굴림"/>
      <family val="3"/>
      <charset val="129"/>
    </font>
    <font>
      <sz val="6.3"/>
      <color rgb="FF000000"/>
      <name val="굴림"/>
      <family val="3"/>
      <charset val="129"/>
    </font>
    <font>
      <b/>
      <sz val="7.5"/>
      <color rgb="FF000000"/>
      <name val="굴림"/>
      <family val="3"/>
      <charset val="129"/>
    </font>
    <font>
      <sz val="9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20"/>
      <color rgb="FF000000"/>
      <name val="돋움"/>
      <family val="3"/>
      <charset val="129"/>
    </font>
    <font>
      <b/>
      <sz val="7"/>
      <color rgb="FF000000"/>
      <name val="굴림"/>
      <family val="3"/>
      <charset val="129"/>
    </font>
    <font>
      <sz val="8"/>
      <color rgb="FF000000"/>
      <name val="돋움"/>
      <family val="3"/>
      <charset val="129"/>
    </font>
    <font>
      <b/>
      <sz val="16"/>
      <color rgb="FF000000"/>
      <name val="HY중고딕"/>
      <family val="1"/>
      <charset val="129"/>
    </font>
    <font>
      <sz val="8"/>
      <color rgb="FF000000"/>
      <name val="HY중고딕"/>
      <family val="1"/>
      <charset val="129"/>
    </font>
    <font>
      <sz val="6.5"/>
      <color rgb="FF000000"/>
      <name val="굴림"/>
      <family val="3"/>
      <charset val="129"/>
    </font>
    <font>
      <b/>
      <vertAlign val="superscript"/>
      <sz val="12"/>
      <color rgb="FF000000"/>
      <name val="HY중고딕"/>
      <family val="1"/>
      <charset val="129"/>
    </font>
    <font>
      <vertAlign val="superscript"/>
      <sz val="9"/>
      <color rgb="FF000000"/>
      <name val="굴림"/>
      <family val="3"/>
      <charset val="129"/>
    </font>
    <font>
      <vertAlign val="superscript"/>
      <sz val="9"/>
      <color rgb="FF000000"/>
      <name val="HY중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9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0"/>
      <color theme="1"/>
      <name val="HY중고딕"/>
      <family val="1"/>
      <charset val="129"/>
    </font>
    <font>
      <sz val="10"/>
      <name val="HY중고딕"/>
      <family val="1"/>
      <charset val="129"/>
    </font>
    <font>
      <b/>
      <sz val="10"/>
      <name val="HY중고딕"/>
      <family val="1"/>
      <charset val="129"/>
    </font>
    <font>
      <b/>
      <sz val="9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6DA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DDE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0">
    <xf numFmtId="0" fontId="0" fillId="0" borderId="0">
      <alignment vertical="center"/>
    </xf>
    <xf numFmtId="177" fontId="1" fillId="0" borderId="0"/>
    <xf numFmtId="177" fontId="1" fillId="0" borderId="0"/>
    <xf numFmtId="177" fontId="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9" fontId="37" fillId="0" borderId="0" applyFont="0" applyFill="0" applyBorder="0" applyAlignment="0" applyProtection="0">
      <alignment vertical="center"/>
    </xf>
  </cellStyleXfs>
  <cellXfs count="39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2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4" fillId="0" borderId="0" xfId="0" applyNumberFormat="1" applyFon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0" fontId="0" fillId="0" borderId="0" xfId="0" applyNumberFormat="1" applyAlignment="1"/>
    <xf numFmtId="0" fontId="0" fillId="0" borderId="0" xfId="0" applyNumberFormat="1" applyFont="1" applyFill="1" applyBorder="1">
      <alignment vertical="center"/>
    </xf>
    <xf numFmtId="0" fontId="6" fillId="0" borderId="0" xfId="0" applyNumberFormat="1" applyFont="1" applyFill="1">
      <alignment vertical="center"/>
    </xf>
    <xf numFmtId="0" fontId="7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>
      <alignment vertical="center"/>
    </xf>
    <xf numFmtId="0" fontId="0" fillId="0" borderId="0" xfId="0" applyNumberFormat="1" applyAlignment="1">
      <alignment vertical="top"/>
    </xf>
    <xf numFmtId="0" fontId="9" fillId="0" borderId="0" xfId="0" applyNumberFormat="1" applyFont="1" applyAlignment="1"/>
    <xf numFmtId="0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Alignment="1">
      <alignment vertical="top"/>
    </xf>
    <xf numFmtId="0" fontId="12" fillId="0" borderId="0" xfId="0" applyNumberFormat="1" applyFont="1" applyAlignment="1"/>
    <xf numFmtId="0" fontId="5" fillId="0" borderId="0" xfId="0" applyNumberFormat="1" applyFont="1" applyFill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Alignment="1"/>
    <xf numFmtId="0" fontId="13" fillId="0" borderId="0" xfId="0" applyNumberFormat="1" applyFont="1" applyFill="1" applyAlignment="1"/>
    <xf numFmtId="0" fontId="13" fillId="0" borderId="0" xfId="0" applyNumberFormat="1" applyFont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35" fillId="0" borderId="0" xfId="7" applyNumberFormat="1"/>
    <xf numFmtId="0" fontId="14" fillId="0" borderId="0" xfId="8" applyNumberFormat="1" applyFont="1" applyAlignment="1">
      <alignment vertical="center"/>
    </xf>
    <xf numFmtId="0" fontId="14" fillId="0" borderId="0" xfId="8" applyNumberFormat="1" applyFont="1" applyFill="1" applyAlignment="1">
      <alignment vertical="center"/>
    </xf>
    <xf numFmtId="0" fontId="15" fillId="0" borderId="0" xfId="8" applyNumberFormat="1" applyFont="1" applyAlignment="1">
      <alignment horizontal="right" vertical="center"/>
    </xf>
    <xf numFmtId="0" fontId="16" fillId="0" borderId="0" xfId="8" applyNumberFormat="1" applyFont="1" applyAlignment="1">
      <alignment horizontal="left" vertical="center"/>
    </xf>
    <xf numFmtId="0" fontId="17" fillId="0" borderId="0" xfId="8" applyNumberFormat="1" applyFont="1" applyAlignment="1">
      <alignment horizontal="left" vertical="center"/>
    </xf>
    <xf numFmtId="0" fontId="14" fillId="0" borderId="0" xfId="8" applyNumberFormat="1" applyFont="1" applyAlignment="1">
      <alignment horizontal="left" vertical="center"/>
    </xf>
    <xf numFmtId="0" fontId="17" fillId="0" borderId="0" xfId="8" applyNumberFormat="1" applyFont="1" applyBorder="1" applyAlignment="1">
      <alignment horizontal="left" vertical="center" indent="4"/>
    </xf>
    <xf numFmtId="0" fontId="17" fillId="0" borderId="0" xfId="8" applyNumberFormat="1" applyFont="1" applyBorder="1" applyAlignment="1">
      <alignment horizontal="left" vertical="center" indent="2"/>
    </xf>
    <xf numFmtId="0" fontId="14" fillId="0" borderId="0" xfId="8" applyNumberFormat="1" applyFont="1" applyAlignment="1">
      <alignment horizontal="left" vertical="center" indent="2"/>
    </xf>
    <xf numFmtId="0" fontId="14" fillId="0" borderId="0" xfId="8" applyNumberFormat="1" applyFont="1" applyBorder="1" applyAlignment="1">
      <alignment horizontal="left" vertical="center" inden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41" fontId="2" fillId="0" borderId="1" xfId="1" applyNumberFormat="1" applyFont="1" applyFill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 wrapText="1"/>
    </xf>
    <xf numFmtId="0" fontId="2" fillId="2" borderId="3" xfId="6" applyNumberFormat="1" applyFont="1" applyFill="1" applyBorder="1" applyAlignment="1">
      <alignment vertical="center" wrapText="1"/>
    </xf>
    <xf numFmtId="41" fontId="2" fillId="2" borderId="4" xfId="0" applyNumberFormat="1" applyFont="1" applyFill="1" applyBorder="1" applyAlignment="1">
      <alignment horizontal="center" vertical="center" wrapText="1"/>
    </xf>
    <xf numFmtId="0" fontId="18" fillId="2" borderId="1" xfId="1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9" fillId="2" borderId="1" xfId="3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5" fillId="0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vertical="center"/>
    </xf>
    <xf numFmtId="0" fontId="20" fillId="0" borderId="1" xfId="3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1" fillId="2" borderId="2" xfId="0" applyNumberFormat="1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 wrapText="1"/>
    </xf>
    <xf numFmtId="0" fontId="21" fillId="2" borderId="8" xfId="0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22" fillId="2" borderId="2" xfId="0" applyNumberFormat="1" applyFont="1" applyFill="1" applyBorder="1" applyAlignment="1">
      <alignment horizontal="center" vertical="center"/>
    </xf>
    <xf numFmtId="0" fontId="23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2" fillId="0" borderId="0" xfId="0" applyNumberFormat="1" applyFont="1" applyFill="1">
      <alignment vertical="center"/>
    </xf>
    <xf numFmtId="0" fontId="0" fillId="0" borderId="0" xfId="0" applyNumberFormat="1" applyAlignment="1"/>
    <xf numFmtId="0" fontId="12" fillId="0" borderId="0" xfId="0" applyNumberFormat="1" applyFont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0" xfId="8" applyNumberFormat="1" applyFont="1" applyAlignment="1">
      <alignment vertical="center"/>
    </xf>
    <xf numFmtId="0" fontId="14" fillId="0" borderId="0" xfId="8" applyNumberFormat="1" applyFont="1" applyFill="1" applyAlignment="1">
      <alignment vertical="center"/>
    </xf>
    <xf numFmtId="0" fontId="14" fillId="0" borderId="0" xfId="8" applyNumberFormat="1" applyFont="1" applyBorder="1" applyAlignment="1">
      <alignment horizontal="left" vertical="center" indent="1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82" fontId="2" fillId="0" borderId="0" xfId="0" applyNumberFormat="1" applyFont="1" applyFill="1" applyBorder="1" applyAlignment="1">
      <alignment horizontal="right" vertical="center" wrapText="1"/>
    </xf>
    <xf numFmtId="182" fontId="18" fillId="2" borderId="0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right" vertical="center" wrapText="1"/>
    </xf>
    <xf numFmtId="182" fontId="2" fillId="0" borderId="0" xfId="6" applyNumberFormat="1" applyFont="1" applyFill="1" applyBorder="1" applyAlignment="1">
      <alignment horizontal="right" vertical="center" wrapText="1"/>
    </xf>
    <xf numFmtId="41" fontId="18" fillId="2" borderId="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right" vertical="center" wrapText="1" indent="1"/>
    </xf>
    <xf numFmtId="177" fontId="2" fillId="0" borderId="6" xfId="2" applyNumberFormat="1" applyFont="1" applyFill="1" applyBorder="1" applyAlignment="1">
      <alignment horizontal="right" vertical="center" wrapText="1"/>
    </xf>
    <xf numFmtId="177" fontId="2" fillId="0" borderId="0" xfId="2" applyNumberFormat="1" applyFont="1" applyFill="1" applyBorder="1" applyAlignment="1">
      <alignment horizontal="right" vertical="center" wrapText="1"/>
    </xf>
    <xf numFmtId="177" fontId="2" fillId="0" borderId="7" xfId="2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indent="1"/>
    </xf>
    <xf numFmtId="180" fontId="20" fillId="0" borderId="9" xfId="3" applyNumberFormat="1" applyFont="1" applyFill="1" applyBorder="1" applyAlignment="1">
      <alignment horizontal="right" vertical="center" wrapText="1"/>
    </xf>
    <xf numFmtId="180" fontId="20" fillId="0" borderId="0" xfId="3" applyNumberFormat="1" applyFont="1" applyFill="1" applyBorder="1" applyAlignment="1">
      <alignment horizontal="right" vertical="center" wrapText="1"/>
    </xf>
    <xf numFmtId="181" fontId="20" fillId="0" borderId="0" xfId="3" applyNumberFormat="1" applyFont="1" applyFill="1" applyBorder="1" applyAlignment="1">
      <alignment horizontal="right" vertical="center" wrapText="1"/>
    </xf>
    <xf numFmtId="183" fontId="2" fillId="0" borderId="9" xfId="3" applyNumberFormat="1" applyFont="1" applyFill="1" applyBorder="1" applyAlignment="1">
      <alignment horizontal="right" vertical="center" wrapText="1"/>
    </xf>
    <xf numFmtId="183" fontId="2" fillId="0" borderId="0" xfId="3" applyNumberFormat="1" applyFont="1" applyFill="1" applyBorder="1" applyAlignment="1">
      <alignment horizontal="right" vertical="center" wrapText="1"/>
    </xf>
    <xf numFmtId="0" fontId="24" fillId="0" borderId="0" xfId="0" applyNumberFormat="1" applyFont="1" applyBorder="1" applyAlignment="1">
      <alignment horizontal="right" vertical="center" indent="1"/>
    </xf>
    <xf numFmtId="3" fontId="18" fillId="2" borderId="0" xfId="0" applyNumberFormat="1" applyFont="1" applyFill="1" applyBorder="1" applyAlignment="1">
      <alignment horizontal="right" vertical="center" wrapText="1"/>
    </xf>
    <xf numFmtId="3" fontId="18" fillId="2" borderId="9" xfId="0" applyNumberFormat="1" applyFont="1" applyFill="1" applyBorder="1" applyAlignment="1">
      <alignment horizontal="right" vertical="center" wrapText="1"/>
    </xf>
    <xf numFmtId="180" fontId="19" fillId="2" borderId="9" xfId="3" applyNumberFormat="1" applyFont="1" applyFill="1" applyBorder="1" applyAlignment="1">
      <alignment horizontal="right" vertical="center" wrapText="1"/>
    </xf>
    <xf numFmtId="180" fontId="19" fillId="2" borderId="0" xfId="3" applyNumberFormat="1" applyFont="1" applyFill="1" applyBorder="1" applyAlignment="1">
      <alignment horizontal="right" vertical="center" wrapText="1"/>
    </xf>
    <xf numFmtId="181" fontId="19" fillId="2" borderId="0" xfId="3" applyNumberFormat="1" applyFont="1" applyFill="1" applyBorder="1" applyAlignment="1">
      <alignment horizontal="right" vertical="center" wrapText="1"/>
    </xf>
    <xf numFmtId="183" fontId="18" fillId="2" borderId="9" xfId="3" applyNumberFormat="1" applyFont="1" applyFill="1" applyBorder="1" applyAlignment="1">
      <alignment horizontal="right" vertical="center" wrapText="1"/>
    </xf>
    <xf numFmtId="183" fontId="18" fillId="2" borderId="0" xfId="3" applyNumberFormat="1" applyFont="1" applyFill="1" applyBorder="1" applyAlignment="1">
      <alignment horizontal="right" vertical="center" wrapText="1"/>
    </xf>
    <xf numFmtId="183" fontId="18" fillId="2" borderId="10" xfId="3" applyNumberFormat="1" applyFont="1" applyFill="1" applyBorder="1" applyAlignment="1">
      <alignment horizontal="right" vertical="center" wrapText="1"/>
    </xf>
    <xf numFmtId="0" fontId="18" fillId="2" borderId="11" xfId="5" applyNumberFormat="1" applyFont="1" applyFill="1" applyBorder="1" applyAlignment="1">
      <alignment horizontal="right" vertical="center" indent="1"/>
    </xf>
    <xf numFmtId="0" fontId="18" fillId="2" borderId="7" xfId="5" applyNumberFormat="1" applyFont="1" applyFill="1" applyBorder="1" applyAlignment="1">
      <alignment horizontal="right" vertical="center" indent="1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right" vertical="center"/>
    </xf>
    <xf numFmtId="184" fontId="2" fillId="0" borderId="0" xfId="6" applyNumberFormat="1" applyFont="1" applyFill="1" applyBorder="1" applyAlignment="1">
      <alignment horizontal="right" vertical="center" wrapText="1"/>
    </xf>
    <xf numFmtId="184" fontId="18" fillId="2" borderId="0" xfId="6" applyNumberFormat="1" applyFont="1" applyFill="1" applyBorder="1" applyAlignment="1">
      <alignment horizontal="right" vertical="center" wrapText="1"/>
    </xf>
    <xf numFmtId="43" fontId="2" fillId="0" borderId="10" xfId="6" applyNumberFormat="1" applyFont="1" applyFill="1" applyBorder="1" applyAlignment="1">
      <alignment horizontal="right" vertical="center" wrapText="1"/>
    </xf>
    <xf numFmtId="43" fontId="18" fillId="2" borderId="10" xfId="6" applyNumberFormat="1" applyFont="1" applyFill="1" applyBorder="1" applyAlignment="1">
      <alignment horizontal="right" vertical="center" wrapText="1"/>
    </xf>
    <xf numFmtId="41" fontId="25" fillId="0" borderId="9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right" vertical="center" wrapText="1"/>
    </xf>
    <xf numFmtId="41" fontId="25" fillId="0" borderId="0" xfId="0" applyNumberFormat="1" applyFont="1" applyFill="1" applyBorder="1" applyAlignment="1">
      <alignment horizontal="right" vertical="center"/>
    </xf>
    <xf numFmtId="41" fontId="25" fillId="0" borderId="10" xfId="0" applyNumberFormat="1" applyFont="1" applyFill="1" applyBorder="1" applyAlignment="1">
      <alignment horizontal="right" vertical="center" wrapText="1"/>
    </xf>
    <xf numFmtId="183" fontId="2" fillId="0" borderId="0" xfId="3" applyNumberFormat="1" applyFont="1" applyFill="1" applyBorder="1" applyAlignment="1">
      <alignment horizontal="right" vertical="center" wrapText="1"/>
    </xf>
    <xf numFmtId="183" fontId="2" fillId="0" borderId="0" xfId="3" applyNumberFormat="1" applyFont="1" applyFill="1" applyBorder="1" applyAlignment="1">
      <alignment horizontal="right" vertical="center" wrapText="1"/>
    </xf>
    <xf numFmtId="183" fontId="2" fillId="0" borderId="10" xfId="3" applyNumberFormat="1" applyFont="1" applyFill="1" applyBorder="1" applyAlignment="1">
      <alignment horizontal="right" vertical="center" wrapText="1"/>
    </xf>
    <xf numFmtId="0" fontId="2" fillId="0" borderId="1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 wrapText="1"/>
    </xf>
    <xf numFmtId="0" fontId="18" fillId="2" borderId="2" xfId="4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7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vertical="center"/>
    </xf>
    <xf numFmtId="0" fontId="26" fillId="0" borderId="0" xfId="0" applyNumberFormat="1" applyFont="1">
      <alignment vertical="center"/>
    </xf>
    <xf numFmtId="0" fontId="14" fillId="0" borderId="0" xfId="0" applyNumberFormat="1" applyFont="1">
      <alignment vertical="center"/>
    </xf>
    <xf numFmtId="0" fontId="14" fillId="0" borderId="0" xfId="0" applyNumberFormat="1" applyFont="1" applyAlignment="1">
      <alignment horizontal="left" vertical="center" indent="1"/>
    </xf>
    <xf numFmtId="0" fontId="2" fillId="3" borderId="1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right" vertical="center"/>
    </xf>
    <xf numFmtId="0" fontId="2" fillId="0" borderId="9" xfId="5" applyNumberFormat="1" applyFont="1" applyFill="1" applyBorder="1" applyAlignment="1">
      <alignment horizontal="center" vertical="center" wrapText="1"/>
    </xf>
    <xf numFmtId="0" fontId="18" fillId="2" borderId="11" xfId="5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right" vertical="center"/>
    </xf>
    <xf numFmtId="0" fontId="2" fillId="3" borderId="0" xfId="0" applyNumberFormat="1" applyFont="1" applyFill="1" applyBorder="1" applyAlignment="1">
      <alignment horizontal="right" vertical="center"/>
    </xf>
    <xf numFmtId="182" fontId="2" fillId="3" borderId="0" xfId="0" applyNumberFormat="1" applyFont="1" applyFill="1" applyBorder="1" applyAlignment="1">
      <alignment horizontal="right" vertical="center"/>
    </xf>
    <xf numFmtId="184" fontId="2" fillId="3" borderId="0" xfId="0" applyNumberFormat="1" applyFont="1" applyFill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184" fontId="2" fillId="3" borderId="10" xfId="0" applyNumberFormat="1" applyFont="1" applyFill="1" applyBorder="1" applyAlignment="1">
      <alignment horizontal="right" vertical="center"/>
    </xf>
    <xf numFmtId="182" fontId="2" fillId="0" borderId="7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7" xfId="0" applyNumberFormat="1" applyFont="1" applyFill="1" applyBorder="1" applyAlignment="1">
      <alignment horizontal="right" vertical="center"/>
    </xf>
    <xf numFmtId="180" fontId="2" fillId="0" borderId="9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7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horizontal="right" vertical="center"/>
    </xf>
    <xf numFmtId="187" fontId="2" fillId="0" borderId="12" xfId="0" applyNumberFormat="1" applyFont="1" applyFill="1" applyBorder="1" applyAlignment="1">
      <alignment horizontal="right" vertical="center"/>
    </xf>
    <xf numFmtId="182" fontId="2" fillId="0" borderId="0" xfId="0" applyNumberFormat="1" applyFont="1" applyFill="1">
      <alignment vertical="center"/>
    </xf>
    <xf numFmtId="188" fontId="2" fillId="0" borderId="6" xfId="0" applyNumberFormat="1" applyFont="1" applyFill="1" applyBorder="1" applyAlignment="1">
      <alignment horizontal="right" vertical="center" wrapText="1"/>
    </xf>
    <xf numFmtId="188" fontId="2" fillId="0" borderId="0" xfId="0" applyNumberFormat="1" applyFont="1" applyFill="1" applyBorder="1" applyAlignment="1">
      <alignment horizontal="right" vertical="center" wrapText="1"/>
    </xf>
    <xf numFmtId="188" fontId="2" fillId="0" borderId="7" xfId="0" applyNumberFormat="1" applyFont="1" applyFill="1" applyBorder="1" applyAlignment="1">
      <alignment horizontal="right" vertical="center" wrapText="1"/>
    </xf>
    <xf numFmtId="41" fontId="27" fillId="2" borderId="7" xfId="5" applyNumberFormat="1" applyFont="1" applyFill="1" applyBorder="1" applyAlignment="1">
      <alignment horizontal="right" vertical="center"/>
    </xf>
    <xf numFmtId="41" fontId="27" fillId="2" borderId="11" xfId="5" applyNumberFormat="1" applyFont="1" applyFill="1" applyBorder="1" applyAlignment="1">
      <alignment horizontal="right" vertical="center"/>
    </xf>
    <xf numFmtId="41" fontId="27" fillId="2" borderId="12" xfId="5" applyNumberFormat="1" applyFont="1" applyFill="1" applyBorder="1" applyAlignment="1">
      <alignment horizontal="right" vertical="center"/>
    </xf>
    <xf numFmtId="41" fontId="2" fillId="0" borderId="9" xfId="4" applyNumberFormat="1" applyFont="1" applyFill="1" applyBorder="1" applyAlignment="1">
      <alignment vertical="center" wrapText="1"/>
    </xf>
    <xf numFmtId="41" fontId="2" fillId="0" borderId="0" xfId="4" applyNumberFormat="1" applyFont="1" applyFill="1" applyBorder="1" applyAlignment="1">
      <alignment vertical="center" wrapText="1"/>
    </xf>
    <xf numFmtId="41" fontId="18" fillId="2" borderId="11" xfId="4" applyNumberFormat="1" applyFont="1" applyFill="1" applyBorder="1" applyAlignment="1">
      <alignment vertical="center" wrapText="1"/>
    </xf>
    <xf numFmtId="41" fontId="18" fillId="2" borderId="7" xfId="4" applyNumberFormat="1" applyFont="1" applyFill="1" applyBorder="1" applyAlignment="1">
      <alignment vertical="center" wrapText="1"/>
    </xf>
    <xf numFmtId="184" fontId="2" fillId="0" borderId="10" xfId="4" applyNumberFormat="1" applyFont="1" applyFill="1" applyBorder="1" applyAlignment="1">
      <alignment vertical="center" wrapText="1"/>
    </xf>
    <xf numFmtId="184" fontId="18" fillId="2" borderId="12" xfId="4" applyNumberFormat="1" applyFont="1" applyFill="1" applyBorder="1" applyAlignment="1">
      <alignment vertical="center" wrapText="1"/>
    </xf>
    <xf numFmtId="41" fontId="2" fillId="0" borderId="9" xfId="0" applyNumberFormat="1" applyFont="1" applyFill="1" applyBorder="1" applyAlignment="1">
      <alignment vertical="center" wrapText="1"/>
    </xf>
    <xf numFmtId="41" fontId="2" fillId="0" borderId="9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187" fontId="2" fillId="0" borderId="7" xfId="0" applyNumberFormat="1" applyFont="1" applyFill="1" applyBorder="1" applyAlignment="1">
      <alignment horizontal="right" vertical="center"/>
    </xf>
    <xf numFmtId="0" fontId="18" fillId="2" borderId="9" xfId="0" applyNumberFormat="1" applyFont="1" applyFill="1" applyBorder="1" applyAlignment="1">
      <alignment horizontal="right" vertical="center" indent="1"/>
    </xf>
    <xf numFmtId="0" fontId="18" fillId="2" borderId="0" xfId="0" applyNumberFormat="1" applyFont="1" applyFill="1" applyBorder="1" applyAlignment="1">
      <alignment horizontal="right" vertical="center" indent="1"/>
    </xf>
    <xf numFmtId="0" fontId="18" fillId="2" borderId="10" xfId="0" applyNumberFormat="1" applyFont="1" applyFill="1" applyBorder="1" applyAlignment="1">
      <alignment horizontal="right" vertical="center" indent="1"/>
    </xf>
    <xf numFmtId="0" fontId="2" fillId="0" borderId="9" xfId="0" applyNumberFormat="1" applyFont="1" applyFill="1" applyBorder="1" applyAlignment="1">
      <alignment horizontal="right" vertical="center" indent="1"/>
    </xf>
    <xf numFmtId="0" fontId="2" fillId="0" borderId="10" xfId="0" applyNumberFormat="1" applyFont="1" applyFill="1" applyBorder="1" applyAlignment="1">
      <alignment horizontal="right" vertical="center" indent="1"/>
    </xf>
    <xf numFmtId="3" fontId="18" fillId="4" borderId="11" xfId="5" applyNumberFormat="1" applyFont="1" applyFill="1" applyBorder="1" applyAlignment="1">
      <alignment horizontal="right" vertical="center"/>
    </xf>
    <xf numFmtId="3" fontId="18" fillId="4" borderId="7" xfId="5" applyNumberFormat="1" applyFont="1" applyFill="1" applyBorder="1" applyAlignment="1">
      <alignment horizontal="right" vertical="center"/>
    </xf>
    <xf numFmtId="0" fontId="18" fillId="4" borderId="7" xfId="5" applyNumberFormat="1" applyFont="1" applyFill="1" applyBorder="1" applyAlignment="1">
      <alignment horizontal="right" vertical="center"/>
    </xf>
    <xf numFmtId="182" fontId="18" fillId="4" borderId="7" xfId="5" applyNumberFormat="1" applyFont="1" applyFill="1" applyBorder="1" applyAlignment="1">
      <alignment horizontal="right" vertical="center"/>
    </xf>
    <xf numFmtId="189" fontId="18" fillId="4" borderId="7" xfId="5" applyNumberFormat="1" applyFont="1" applyFill="1" applyBorder="1" applyAlignment="1">
      <alignment horizontal="right" vertical="center"/>
    </xf>
    <xf numFmtId="189" fontId="18" fillId="4" borderId="12" xfId="5" applyNumberFormat="1" applyFont="1" applyFill="1" applyBorder="1" applyAlignment="1">
      <alignment horizontal="right" vertical="center"/>
    </xf>
    <xf numFmtId="49" fontId="18" fillId="2" borderId="0" xfId="5" applyNumberFormat="1" applyFont="1" applyFill="1" applyBorder="1" applyAlignment="1">
      <alignment horizontal="right" vertical="center"/>
    </xf>
    <xf numFmtId="41" fontId="2" fillId="0" borderId="0" xfId="5" applyNumberFormat="1" applyFont="1" applyAlignment="1">
      <alignment horizontal="right" vertical="center" wrapText="1"/>
    </xf>
    <xf numFmtId="0" fontId="2" fillId="0" borderId="11" xfId="5" applyNumberFormat="1" applyFont="1" applyBorder="1" applyAlignment="1">
      <alignment horizontal="right" vertical="center" wrapText="1"/>
    </xf>
    <xf numFmtId="184" fontId="2" fillId="0" borderId="0" xfId="6" applyNumberFormat="1" applyFont="1" applyAlignment="1">
      <alignment horizontal="right" vertical="center" wrapText="1"/>
    </xf>
    <xf numFmtId="43" fontId="2" fillId="0" borderId="10" xfId="6" applyNumberFormat="1" applyFont="1" applyBorder="1" applyAlignment="1">
      <alignment horizontal="right" vertical="center" wrapText="1"/>
    </xf>
    <xf numFmtId="41" fontId="2" fillId="0" borderId="7" xfId="5" applyNumberFormat="1" applyFont="1" applyBorder="1" applyAlignment="1">
      <alignment horizontal="right" vertical="center" wrapText="1"/>
    </xf>
    <xf numFmtId="182" fontId="2" fillId="0" borderId="7" xfId="5" applyNumberFormat="1" applyFont="1" applyBorder="1" applyAlignment="1">
      <alignment horizontal="right" vertical="center" wrapText="1"/>
    </xf>
    <xf numFmtId="0" fontId="2" fillId="0" borderId="7" xfId="5" applyNumberFormat="1" applyFont="1" applyBorder="1" applyAlignment="1">
      <alignment horizontal="right" vertical="center" wrapText="1"/>
    </xf>
    <xf numFmtId="182" fontId="2" fillId="0" borderId="7" xfId="6" applyNumberFormat="1" applyFont="1" applyBorder="1" applyAlignment="1">
      <alignment horizontal="right" vertical="center" wrapText="1"/>
    </xf>
    <xf numFmtId="184" fontId="2" fillId="0" borderId="7" xfId="6" applyNumberFormat="1" applyFont="1" applyBorder="1" applyAlignment="1">
      <alignment horizontal="right" vertical="center" wrapText="1"/>
    </xf>
    <xf numFmtId="43" fontId="2" fillId="0" borderId="12" xfId="6" applyNumberFormat="1" applyFont="1" applyBorder="1" applyAlignment="1">
      <alignment horizontal="right" vertical="center" wrapText="1"/>
    </xf>
    <xf numFmtId="180" fontId="20" fillId="0" borderId="9" xfId="3" applyNumberFormat="1" applyFont="1" applyBorder="1" applyAlignment="1">
      <alignment horizontal="right" vertical="center" wrapText="1"/>
    </xf>
    <xf numFmtId="180" fontId="20" fillId="0" borderId="0" xfId="3" applyNumberFormat="1" applyFont="1" applyAlignment="1">
      <alignment horizontal="right" vertical="center" wrapText="1"/>
    </xf>
    <xf numFmtId="181" fontId="20" fillId="0" borderId="0" xfId="3" applyNumberFormat="1" applyFont="1" applyAlignment="1">
      <alignment horizontal="right" vertical="center" wrapText="1"/>
    </xf>
    <xf numFmtId="0" fontId="28" fillId="0" borderId="0" xfId="5" applyNumberFormat="1" applyFont="1">
      <alignment vertical="center"/>
    </xf>
    <xf numFmtId="180" fontId="20" fillId="0" borderId="7" xfId="3" applyNumberFormat="1" applyFont="1" applyBorder="1" applyAlignment="1">
      <alignment horizontal="right" vertical="center" wrapText="1"/>
    </xf>
    <xf numFmtId="0" fontId="18" fillId="2" borderId="0" xfId="5" applyNumberFormat="1" applyFont="1" applyFill="1" applyBorder="1" applyAlignment="1">
      <alignment horizontal="right" vertical="center"/>
    </xf>
    <xf numFmtId="3" fontId="18" fillId="2" borderId="0" xfId="5" applyNumberFormat="1" applyFont="1" applyFill="1" applyBorder="1" applyAlignment="1">
      <alignment horizontal="right" vertical="center"/>
    </xf>
    <xf numFmtId="41" fontId="39" fillId="0" borderId="0" xfId="5" applyNumberFormat="1" applyFont="1" applyFill="1" applyAlignment="1">
      <alignment horizontal="right" vertical="center" wrapText="1"/>
    </xf>
    <xf numFmtId="41" fontId="39" fillId="0" borderId="7" xfId="5" applyNumberFormat="1" applyFont="1" applyFill="1" applyBorder="1" applyAlignment="1">
      <alignment horizontal="right" vertical="center" wrapText="1"/>
    </xf>
    <xf numFmtId="41" fontId="38" fillId="2" borderId="0" xfId="0" applyNumberFormat="1" applyFont="1" applyFill="1" applyBorder="1" applyAlignment="1">
      <alignment horizontal="right" vertical="center" wrapText="1"/>
    </xf>
    <xf numFmtId="177" fontId="39" fillId="0" borderId="6" xfId="2" applyNumberFormat="1" applyFont="1" applyFill="1" applyBorder="1" applyAlignment="1">
      <alignment horizontal="right" vertical="center" wrapText="1"/>
    </xf>
    <xf numFmtId="188" fontId="39" fillId="0" borderId="6" xfId="0" applyNumberFormat="1" applyFont="1" applyFill="1" applyBorder="1" applyAlignment="1">
      <alignment horizontal="right" vertical="center" wrapText="1"/>
    </xf>
    <xf numFmtId="188" fontId="2" fillId="0" borderId="0" xfId="9" applyNumberFormat="1" applyFont="1" applyFill="1" applyBorder="1" applyAlignment="1">
      <alignment horizontal="right" vertical="center" wrapText="1"/>
    </xf>
    <xf numFmtId="177" fontId="39" fillId="0" borderId="0" xfId="2" applyNumberFormat="1" applyFont="1" applyFill="1" applyAlignment="1">
      <alignment horizontal="right" vertical="center" wrapText="1"/>
    </xf>
    <xf numFmtId="188" fontId="39" fillId="0" borderId="0" xfId="0" applyNumberFormat="1" applyFont="1" applyFill="1" applyAlignment="1">
      <alignment horizontal="right" vertical="center" wrapText="1"/>
    </xf>
    <xf numFmtId="177" fontId="39" fillId="0" borderId="7" xfId="2" applyNumberFormat="1" applyFont="1" applyFill="1" applyBorder="1" applyAlignment="1">
      <alignment horizontal="right" vertical="center" wrapText="1"/>
    </xf>
    <xf numFmtId="188" fontId="39" fillId="0" borderId="7" xfId="0" applyNumberFormat="1" applyFont="1" applyFill="1" applyBorder="1" applyAlignment="1">
      <alignment horizontal="right" vertical="center" wrapText="1"/>
    </xf>
    <xf numFmtId="0" fontId="39" fillId="0" borderId="1" xfId="0" applyNumberFormat="1" applyFont="1" applyFill="1" applyBorder="1" applyAlignment="1">
      <alignment horizontal="center" vertical="center" wrapText="1"/>
    </xf>
    <xf numFmtId="0" fontId="39" fillId="0" borderId="9" xfId="0" applyNumberFormat="1" applyFont="1" applyFill="1" applyBorder="1" applyAlignment="1">
      <alignment horizontal="right" vertical="center" indent="1"/>
    </xf>
    <xf numFmtId="0" fontId="39" fillId="0" borderId="0" xfId="0" applyNumberFormat="1" applyFont="1" applyFill="1" applyBorder="1" applyAlignment="1">
      <alignment horizontal="right" vertical="center" indent="1"/>
    </xf>
    <xf numFmtId="3" fontId="2" fillId="0" borderId="9" xfId="5" applyNumberFormat="1" applyFont="1" applyFill="1" applyBorder="1" applyAlignment="1">
      <alignment horizontal="right" vertical="center" wrapText="1"/>
    </xf>
    <xf numFmtId="41" fontId="2" fillId="0" borderId="0" xfId="5" applyNumberFormat="1" applyFont="1" applyFill="1" applyAlignment="1">
      <alignment horizontal="right" vertical="center" wrapText="1"/>
    </xf>
    <xf numFmtId="182" fontId="2" fillId="0" borderId="0" xfId="5" applyNumberFormat="1" applyFont="1" applyFill="1" applyAlignment="1">
      <alignment horizontal="right" vertical="center" wrapText="1"/>
    </xf>
    <xf numFmtId="3" fontId="2" fillId="0" borderId="0" xfId="5" applyNumberFormat="1" applyFont="1" applyFill="1" applyAlignment="1">
      <alignment horizontal="right" vertical="center" wrapText="1"/>
    </xf>
    <xf numFmtId="182" fontId="2" fillId="0" borderId="0" xfId="6" applyNumberFormat="1" applyFont="1" applyFill="1" applyAlignment="1">
      <alignment horizontal="right" vertical="center" wrapText="1"/>
    </xf>
    <xf numFmtId="0" fontId="2" fillId="0" borderId="0" xfId="5" applyNumberFormat="1" applyFont="1" applyFill="1" applyAlignment="1">
      <alignment horizontal="right" vertical="center" wrapText="1"/>
    </xf>
    <xf numFmtId="0" fontId="2" fillId="0" borderId="9" xfId="5" applyNumberFormat="1" applyFont="1" applyFill="1" applyBorder="1" applyAlignment="1">
      <alignment horizontal="right" vertical="center" wrapText="1"/>
    </xf>
    <xf numFmtId="182" fontId="43" fillId="2" borderId="0" xfId="6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right" vertical="center" indent="1"/>
    </xf>
    <xf numFmtId="0" fontId="29" fillId="0" borderId="0" xfId="0" applyNumberFormat="1" applyFont="1" applyFill="1" applyAlignment="1">
      <alignment horizontal="left" vertical="top"/>
    </xf>
    <xf numFmtId="0" fontId="7" fillId="0" borderId="0" xfId="0" applyNumberFormat="1" applyFont="1" applyFill="1" applyAlignment="1">
      <alignment horizontal="left" vertical="top"/>
    </xf>
    <xf numFmtId="0" fontId="5" fillId="0" borderId="7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41" fillId="0" borderId="6" xfId="0" applyNumberFormat="1" applyFont="1" applyFill="1" applyBorder="1" applyAlignment="1">
      <alignment horizontal="left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top"/>
    </xf>
    <xf numFmtId="176" fontId="2" fillId="2" borderId="5" xfId="6" applyNumberFormat="1" applyFont="1" applyFill="1" applyBorder="1" applyAlignment="1">
      <alignment horizontal="center" vertical="center" wrapText="1"/>
    </xf>
    <xf numFmtId="176" fontId="2" fillId="2" borderId="2" xfId="6" applyNumberFormat="1" applyFont="1" applyFill="1" applyBorder="1" applyAlignment="1">
      <alignment horizontal="center" vertical="center" wrapText="1"/>
    </xf>
    <xf numFmtId="41" fontId="2" fillId="2" borderId="8" xfId="0" applyNumberFormat="1" applyFont="1" applyFill="1" applyBorder="1" applyAlignment="1">
      <alignment horizontal="center" vertical="center" wrapText="1"/>
    </xf>
    <xf numFmtId="41" fontId="2" fillId="2" borderId="4" xfId="0" applyNumberFormat="1" applyFont="1" applyFill="1" applyBorder="1" applyAlignment="1">
      <alignment horizontal="center" vertical="center" wrapText="1"/>
    </xf>
    <xf numFmtId="41" fontId="2" fillId="2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41" fontId="2" fillId="2" borderId="8" xfId="0" applyNumberFormat="1" applyFont="1" applyFill="1" applyBorder="1" applyAlignment="1">
      <alignment horizontal="center" vertical="center"/>
    </xf>
    <xf numFmtId="41" fontId="2" fillId="2" borderId="13" xfId="0" applyNumberFormat="1" applyFont="1" applyFill="1" applyBorder="1" applyAlignment="1">
      <alignment horizontal="center" vertical="center"/>
    </xf>
    <xf numFmtId="41" fontId="2" fillId="2" borderId="3" xfId="0" applyNumberFormat="1" applyFont="1" applyFill="1" applyBorder="1" applyAlignment="1">
      <alignment horizontal="center" vertical="center"/>
    </xf>
    <xf numFmtId="41" fontId="2" fillId="2" borderId="4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" xfId="6" applyNumberFormat="1" applyFont="1" applyFill="1" applyBorder="1" applyAlignment="1">
      <alignment horizontal="center" vertical="center" wrapText="1"/>
    </xf>
    <xf numFmtId="0" fontId="2" fillId="2" borderId="14" xfId="6" applyNumberFormat="1" applyFont="1" applyFill="1" applyBorder="1" applyAlignment="1">
      <alignment horizontal="center" vertical="center" wrapText="1"/>
    </xf>
    <xf numFmtId="0" fontId="2" fillId="2" borderId="1" xfId="6" applyNumberFormat="1" applyFont="1" applyFill="1" applyBorder="1" applyAlignment="1">
      <alignment horizontal="center" vertical="center" wrapText="1"/>
    </xf>
    <xf numFmtId="0" fontId="2" fillId="2" borderId="2" xfId="6" applyNumberFormat="1" applyFont="1" applyFill="1" applyBorder="1" applyAlignment="1">
      <alignment horizontal="center" vertical="center" wrapText="1"/>
    </xf>
    <xf numFmtId="0" fontId="2" fillId="2" borderId="8" xfId="2" applyNumberFormat="1" applyFont="1" applyFill="1" applyBorder="1" applyAlignment="1">
      <alignment horizontal="center" vertical="center"/>
    </xf>
    <xf numFmtId="0" fontId="2" fillId="2" borderId="13" xfId="2" applyNumberFormat="1" applyFont="1" applyFill="1" applyBorder="1" applyAlignment="1">
      <alignment horizontal="center" vertical="center"/>
    </xf>
    <xf numFmtId="177" fontId="2" fillId="2" borderId="14" xfId="2" applyNumberFormat="1" applyFont="1" applyFill="1" applyBorder="1" applyAlignment="1">
      <alignment horizontal="center" vertical="center" wrapText="1"/>
    </xf>
    <xf numFmtId="177" fontId="2" fillId="2" borderId="9" xfId="2" applyNumberFormat="1" applyFont="1" applyFill="1" applyBorder="1" applyAlignment="1">
      <alignment horizontal="center" vertical="center" wrapText="1"/>
    </xf>
    <xf numFmtId="177" fontId="2" fillId="2" borderId="11" xfId="2" applyNumberFormat="1" applyFont="1" applyFill="1" applyBorder="1" applyAlignment="1">
      <alignment horizontal="center" vertical="center" wrapText="1"/>
    </xf>
    <xf numFmtId="178" fontId="2" fillId="2" borderId="14" xfId="0" applyNumberFormat="1" applyFont="1" applyFill="1" applyBorder="1" applyAlignment="1">
      <alignment horizontal="center" vertical="center" wrapText="1"/>
    </xf>
    <xf numFmtId="178" fontId="2" fillId="2" borderId="9" xfId="0" applyNumberFormat="1" applyFont="1" applyFill="1" applyBorder="1" applyAlignment="1">
      <alignment horizontal="center" vertical="center" wrapText="1"/>
    </xf>
    <xf numFmtId="178" fontId="2" fillId="2" borderId="11" xfId="0" applyNumberFormat="1" applyFont="1" applyFill="1" applyBorder="1" applyAlignment="1">
      <alignment horizontal="center" vertical="center" wrapText="1"/>
    </xf>
    <xf numFmtId="178" fontId="2" fillId="2" borderId="5" xfId="0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8" fontId="2" fillId="2" borderId="2" xfId="0" applyNumberFormat="1" applyFont="1" applyFill="1" applyBorder="1" applyAlignment="1">
      <alignment horizontal="center" vertical="center" wrapText="1"/>
    </xf>
    <xf numFmtId="0" fontId="2" fillId="2" borderId="3" xfId="2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right" vertical="center"/>
    </xf>
    <xf numFmtId="0" fontId="40" fillId="0" borderId="6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top"/>
    </xf>
    <xf numFmtId="179" fontId="20" fillId="2" borderId="14" xfId="3" applyNumberFormat="1" applyFont="1" applyFill="1" applyBorder="1" applyAlignment="1">
      <alignment horizontal="center" vertical="center" wrapText="1"/>
    </xf>
    <xf numFmtId="179" fontId="20" fillId="2" borderId="9" xfId="3" applyNumberFormat="1" applyFont="1" applyFill="1" applyBorder="1" applyAlignment="1">
      <alignment horizontal="center" vertical="center" wrapText="1"/>
    </xf>
    <xf numFmtId="179" fontId="20" fillId="2" borderId="11" xfId="3" applyNumberFormat="1" applyFont="1" applyFill="1" applyBorder="1" applyAlignment="1">
      <alignment horizontal="center" vertical="center" wrapText="1"/>
    </xf>
    <xf numFmtId="180" fontId="20" fillId="2" borderId="5" xfId="3" applyNumberFormat="1" applyFont="1" applyFill="1" applyBorder="1" applyAlignment="1">
      <alignment horizontal="center" vertical="center" wrapText="1"/>
    </xf>
    <xf numFmtId="180" fontId="20" fillId="2" borderId="2" xfId="3" applyNumberFormat="1" applyFont="1" applyFill="1" applyBorder="1" applyAlignment="1">
      <alignment horizontal="center" vertical="center" wrapText="1"/>
    </xf>
    <xf numFmtId="179" fontId="20" fillId="2" borderId="5" xfId="3" applyNumberFormat="1" applyFont="1" applyFill="1" applyBorder="1" applyAlignment="1">
      <alignment horizontal="center" vertical="center" wrapText="1"/>
    </xf>
    <xf numFmtId="179" fontId="20" fillId="2" borderId="2" xfId="3" applyNumberFormat="1" applyFont="1" applyFill="1" applyBorder="1" applyAlignment="1">
      <alignment horizontal="center" vertical="center" wrapText="1"/>
    </xf>
    <xf numFmtId="0" fontId="20" fillId="2" borderId="5" xfId="3" applyNumberFormat="1" applyFont="1" applyFill="1" applyBorder="1" applyAlignment="1">
      <alignment horizontal="center" vertical="center" wrapText="1"/>
    </xf>
    <xf numFmtId="0" fontId="20" fillId="2" borderId="1" xfId="3" applyNumberFormat="1" applyFont="1" applyFill="1" applyBorder="1" applyAlignment="1">
      <alignment horizontal="center" vertical="center" wrapText="1"/>
    </xf>
    <xf numFmtId="0" fontId="20" fillId="2" borderId="2" xfId="3" applyNumberFormat="1" applyFont="1" applyFill="1" applyBorder="1" applyAlignment="1">
      <alignment horizontal="center" vertical="center" wrapText="1"/>
    </xf>
    <xf numFmtId="179" fontId="20" fillId="2" borderId="6" xfId="3" applyNumberFormat="1" applyFont="1" applyFill="1" applyBorder="1" applyAlignment="1">
      <alignment horizontal="center" vertical="center" wrapText="1"/>
    </xf>
    <xf numFmtId="179" fontId="20" fillId="2" borderId="8" xfId="3" applyNumberFormat="1" applyFont="1" applyFill="1" applyBorder="1" applyAlignment="1">
      <alignment horizontal="center" vertical="center" wrapText="1"/>
    </xf>
    <xf numFmtId="179" fontId="20" fillId="2" borderId="13" xfId="3" applyNumberFormat="1" applyFont="1" applyFill="1" applyBorder="1" applyAlignment="1">
      <alignment horizontal="center" vertical="center" wrapText="1"/>
    </xf>
    <xf numFmtId="180" fontId="20" fillId="2" borderId="1" xfId="3" applyNumberFormat="1" applyFont="1" applyFill="1" applyBorder="1" applyAlignment="1">
      <alignment horizontal="center" vertical="center" wrapText="1"/>
    </xf>
    <xf numFmtId="179" fontId="2" fillId="2" borderId="1" xfId="3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top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179" fontId="2" fillId="2" borderId="5" xfId="3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180" fontId="2" fillId="2" borderId="2" xfId="3" applyNumberFormat="1" applyFont="1" applyFill="1" applyBorder="1" applyAlignment="1">
      <alignment horizontal="center" vertical="center" wrapText="1"/>
    </xf>
    <xf numFmtId="180" fontId="2" fillId="2" borderId="4" xfId="3" applyNumberFormat="1" applyFont="1" applyFill="1" applyBorder="1" applyAlignment="1">
      <alignment horizontal="center" vertical="center" wrapText="1"/>
    </xf>
    <xf numFmtId="179" fontId="2" fillId="2" borderId="4" xfId="3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9" xfId="0" applyNumberFormat="1" applyFont="1" applyFill="1" applyBorder="1" applyAlignment="1">
      <alignment horizontal="center" vertical="top"/>
    </xf>
    <xf numFmtId="0" fontId="2" fillId="2" borderId="0" xfId="0" applyNumberFormat="1" applyFont="1" applyFill="1" applyBorder="1" applyAlignment="1">
      <alignment horizontal="center" vertical="top"/>
    </xf>
    <xf numFmtId="0" fontId="2" fillId="2" borderId="10" xfId="0" applyNumberFormat="1" applyFont="1" applyFill="1" applyBorder="1" applyAlignment="1">
      <alignment horizontal="center" vertical="top"/>
    </xf>
    <xf numFmtId="0" fontId="2" fillId="2" borderId="14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7" fillId="0" borderId="0" xfId="5" applyNumberFormat="1" applyFont="1" applyBorder="1" applyAlignment="1">
      <alignment horizontal="left" vertical="top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4" fillId="2" borderId="5" xfId="0" applyNumberFormat="1" applyFont="1" applyFill="1" applyBorder="1" applyAlignment="1">
      <alignment horizontal="center" vertical="center" wrapText="1"/>
    </xf>
    <xf numFmtId="0" fontId="24" fillId="2" borderId="2" xfId="0" applyNumberFormat="1" applyFont="1" applyFill="1" applyBorder="1" applyAlignment="1">
      <alignment horizontal="center" vertical="center" wrapText="1"/>
    </xf>
    <xf numFmtId="0" fontId="24" fillId="2" borderId="14" xfId="0" applyNumberFormat="1" applyFont="1" applyFill="1" applyBorder="1" applyAlignment="1">
      <alignment horizontal="center" vertical="center" wrapText="1"/>
    </xf>
    <xf numFmtId="0" fontId="24" fillId="2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/>
    </xf>
    <xf numFmtId="0" fontId="30" fillId="0" borderId="0" xfId="0" applyNumberFormat="1" applyFont="1" applyFill="1" applyBorder="1" applyAlignment="1">
      <alignment horizontal="left" vertical="center"/>
    </xf>
    <xf numFmtId="0" fontId="13" fillId="0" borderId="7" xfId="0" applyNumberFormat="1" applyFont="1" applyFill="1" applyBorder="1" applyAlignment="1">
      <alignment horizontal="right" vertical="center"/>
    </xf>
    <xf numFmtId="0" fontId="13" fillId="0" borderId="7" xfId="0" applyNumberFormat="1" applyFont="1" applyFill="1" applyBorder="1" applyAlignment="1">
      <alignment horizontal="left" vertical="center"/>
    </xf>
    <xf numFmtId="0" fontId="21" fillId="2" borderId="14" xfId="0" applyNumberFormat="1" applyFont="1" applyFill="1" applyBorder="1" applyAlignment="1">
      <alignment horizontal="center" vertical="center" wrapText="1"/>
    </xf>
    <xf numFmtId="0" fontId="21" fillId="2" borderId="13" xfId="0" applyNumberFormat="1" applyFont="1" applyFill="1" applyBorder="1" applyAlignment="1">
      <alignment horizontal="center"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5" fillId="2" borderId="14" xfId="0" applyNumberFormat="1" applyFont="1" applyFill="1" applyBorder="1" applyAlignment="1">
      <alignment horizontal="center" vertical="center" wrapText="1"/>
    </xf>
    <xf numFmtId="0" fontId="25" fillId="2" borderId="13" xfId="0" applyNumberFormat="1" applyFont="1" applyFill="1" applyBorder="1" applyAlignment="1">
      <alignment horizontal="center" vertical="center" wrapText="1"/>
    </xf>
    <xf numFmtId="0" fontId="25" fillId="2" borderId="3" xfId="0" applyNumberFormat="1" applyFont="1" applyFill="1" applyBorder="1" applyAlignment="1">
      <alignment horizontal="center" vertical="center" wrapText="1"/>
    </xf>
    <xf numFmtId="0" fontId="31" fillId="2" borderId="14" xfId="0" applyNumberFormat="1" applyFont="1" applyFill="1" applyBorder="1" applyAlignment="1">
      <alignment horizontal="center" vertical="center" wrapText="1"/>
    </xf>
    <xf numFmtId="0" fontId="31" fillId="2" borderId="13" xfId="0" applyNumberFormat="1" applyFont="1" applyFill="1" applyBorder="1" applyAlignment="1">
      <alignment horizontal="center" vertical="center" wrapText="1"/>
    </xf>
    <xf numFmtId="0" fontId="31" fillId="2" borderId="3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left" vertical="center"/>
    </xf>
    <xf numFmtId="0" fontId="13" fillId="0" borderId="6" xfId="0" applyNumberFormat="1" applyFont="1" applyFill="1" applyBorder="1" applyAlignment="1">
      <alignment horizontal="right" vertical="center"/>
    </xf>
    <xf numFmtId="0" fontId="21" fillId="2" borderId="4" xfId="0" applyNumberFormat="1" applyFont="1" applyFill="1" applyBorder="1" applyAlignment="1">
      <alignment horizontal="center" vertical="center"/>
    </xf>
    <xf numFmtId="0" fontId="41" fillId="0" borderId="6" xfId="6" applyNumberFormat="1" applyFont="1" applyFill="1" applyBorder="1" applyAlignment="1">
      <alignment horizontal="left" vertical="center" wrapText="1"/>
    </xf>
    <xf numFmtId="0" fontId="5" fillId="0" borderId="7" xfId="4" applyNumberFormat="1" applyFont="1" applyFill="1" applyBorder="1" applyAlignment="1">
      <alignment horizontal="left" vertical="center"/>
    </xf>
    <xf numFmtId="0" fontId="5" fillId="0" borderId="7" xfId="4" applyNumberFormat="1" applyFont="1" applyFill="1" applyBorder="1" applyAlignment="1">
      <alignment horizontal="right" vertical="center"/>
    </xf>
    <xf numFmtId="0" fontId="2" fillId="2" borderId="14" xfId="4" applyNumberFormat="1" applyFont="1" applyFill="1" applyBorder="1" applyAlignment="1">
      <alignment horizontal="center" vertical="center"/>
    </xf>
    <xf numFmtId="0" fontId="2" fillId="2" borderId="11" xfId="4" applyNumberFormat="1" applyFont="1" applyFill="1" applyBorder="1" applyAlignment="1">
      <alignment horizontal="center" vertical="center"/>
    </xf>
    <xf numFmtId="0" fontId="2" fillId="2" borderId="5" xfId="4" applyNumberFormat="1" applyFont="1" applyFill="1" applyBorder="1" applyAlignment="1">
      <alignment horizontal="center" vertical="center" wrapText="1"/>
    </xf>
    <xf numFmtId="0" fontId="2" fillId="2" borderId="2" xfId="4" applyNumberFormat="1" applyFont="1" applyFill="1" applyBorder="1" applyAlignment="1">
      <alignment horizontal="center" vertical="center" wrapText="1"/>
    </xf>
    <xf numFmtId="0" fontId="2" fillId="2" borderId="14" xfId="4" applyNumberFormat="1" applyFont="1" applyFill="1" applyBorder="1" applyAlignment="1">
      <alignment horizontal="center" vertical="center" wrapText="1"/>
    </xf>
    <xf numFmtId="0" fontId="2" fillId="2" borderId="6" xfId="4" applyNumberFormat="1" applyFont="1" applyFill="1" applyBorder="1" applyAlignment="1">
      <alignment horizontal="center" vertical="center" wrapText="1"/>
    </xf>
    <xf numFmtId="0" fontId="2" fillId="2" borderId="15" xfId="4" applyNumberFormat="1" applyFont="1" applyFill="1" applyBorder="1" applyAlignment="1">
      <alignment horizontal="center" vertical="center" wrapText="1"/>
    </xf>
    <xf numFmtId="180" fontId="2" fillId="0" borderId="0" xfId="5" applyNumberFormat="1" applyFont="1" applyFill="1" applyBorder="1" applyAlignment="1">
      <alignment horizontal="center" vertical="center" wrapText="1"/>
    </xf>
    <xf numFmtId="180" fontId="2" fillId="0" borderId="10" xfId="5" applyNumberFormat="1" applyFont="1" applyFill="1" applyBorder="1" applyAlignment="1">
      <alignment horizontal="center" vertical="center" wrapText="1"/>
    </xf>
    <xf numFmtId="180" fontId="2" fillId="0" borderId="0" xfId="3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right" vertical="center"/>
    </xf>
    <xf numFmtId="179" fontId="2" fillId="2" borderId="14" xfId="3" applyNumberFormat="1" applyFont="1" applyFill="1" applyBorder="1" applyAlignment="1">
      <alignment horizontal="center" vertical="center" wrapText="1"/>
    </xf>
    <xf numFmtId="179" fontId="2" fillId="2" borderId="6" xfId="3" applyNumberFormat="1" applyFont="1" applyFill="1" applyBorder="1" applyAlignment="1">
      <alignment horizontal="center" vertical="center" wrapText="1"/>
    </xf>
    <xf numFmtId="179" fontId="2" fillId="2" borderId="15" xfId="3" applyNumberFormat="1" applyFont="1" applyFill="1" applyBorder="1" applyAlignment="1">
      <alignment horizontal="center" vertical="center" wrapText="1"/>
    </xf>
    <xf numFmtId="179" fontId="2" fillId="2" borderId="9" xfId="3" applyNumberFormat="1" applyFont="1" applyFill="1" applyBorder="1" applyAlignment="1">
      <alignment horizontal="center" vertical="center" wrapText="1"/>
    </xf>
    <xf numFmtId="179" fontId="2" fillId="2" borderId="0" xfId="3" applyNumberFormat="1" applyFont="1" applyFill="1" applyBorder="1" applyAlignment="1">
      <alignment horizontal="center" vertical="center" wrapText="1"/>
    </xf>
    <xf numFmtId="179" fontId="2" fillId="2" borderId="10" xfId="3" applyNumberFormat="1" applyFont="1" applyFill="1" applyBorder="1" applyAlignment="1">
      <alignment horizontal="center" vertical="center" wrapText="1"/>
    </xf>
    <xf numFmtId="179" fontId="2" fillId="2" borderId="11" xfId="3" applyNumberFormat="1" applyFont="1" applyFill="1" applyBorder="1" applyAlignment="1">
      <alignment horizontal="center" vertical="center" wrapText="1"/>
    </xf>
    <xf numFmtId="179" fontId="2" fillId="2" borderId="7" xfId="3" applyNumberFormat="1" applyFont="1" applyFill="1" applyBorder="1" applyAlignment="1">
      <alignment horizontal="center" vertical="center" wrapText="1"/>
    </xf>
    <xf numFmtId="179" fontId="2" fillId="2" borderId="12" xfId="3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 wrapText="1"/>
    </xf>
    <xf numFmtId="180" fontId="18" fillId="2" borderId="7" xfId="5" applyNumberFormat="1" applyFont="1" applyFill="1" applyBorder="1" applyAlignment="1">
      <alignment horizontal="center" vertical="center" wrapText="1"/>
    </xf>
    <xf numFmtId="180" fontId="18" fillId="2" borderId="12" xfId="5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vertical="center" wrapText="1"/>
    </xf>
    <xf numFmtId="41" fontId="2" fillId="0" borderId="0" xfId="3" applyNumberFormat="1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0" xfId="3" applyNumberFormat="1" applyFont="1" applyFill="1" applyBorder="1" applyAlignment="1">
      <alignment vertical="center" wrapText="1"/>
    </xf>
    <xf numFmtId="184" fontId="2" fillId="0" borderId="10" xfId="3" applyNumberFormat="1" applyFont="1" applyFill="1" applyBorder="1" applyAlignment="1">
      <alignment vertical="center" wrapText="1"/>
    </xf>
    <xf numFmtId="41" fontId="18" fillId="2" borderId="7" xfId="4" applyNumberFormat="1" applyFont="1" applyFill="1" applyBorder="1" applyAlignment="1">
      <alignment vertical="center" wrapText="1"/>
    </xf>
    <xf numFmtId="179" fontId="2" fillId="2" borderId="14" xfId="3" applyNumberFormat="1" applyFont="1" applyFill="1" applyBorder="1" applyAlignment="1">
      <alignment horizontal="center" vertical="center"/>
    </xf>
    <xf numFmtId="179" fontId="2" fillId="2" borderId="6" xfId="3" applyNumberFormat="1" applyFont="1" applyFill="1" applyBorder="1" applyAlignment="1">
      <alignment horizontal="center" vertical="center"/>
    </xf>
    <xf numFmtId="179" fontId="2" fillId="2" borderId="11" xfId="3" applyNumberFormat="1" applyFont="1" applyFill="1" applyBorder="1" applyAlignment="1">
      <alignment horizontal="center" vertical="center"/>
    </xf>
    <xf numFmtId="179" fontId="2" fillId="2" borderId="7" xfId="3" applyNumberFormat="1" applyFont="1" applyFill="1" applyBorder="1" applyAlignment="1">
      <alignment horizontal="center" vertical="center"/>
    </xf>
    <xf numFmtId="38" fontId="2" fillId="2" borderId="14" xfId="3" applyNumberFormat="1" applyFont="1" applyFill="1" applyBorder="1" applyAlignment="1">
      <alignment horizontal="center" vertical="center" wrapText="1"/>
    </xf>
    <xf numFmtId="38" fontId="2" fillId="2" borderId="6" xfId="3" applyNumberFormat="1" applyFont="1" applyFill="1" applyBorder="1" applyAlignment="1">
      <alignment horizontal="center" vertical="center" wrapText="1"/>
    </xf>
    <xf numFmtId="38" fontId="2" fillId="2" borderId="15" xfId="3" applyNumberFormat="1" applyFont="1" applyFill="1" applyBorder="1" applyAlignment="1">
      <alignment horizontal="center" vertical="center" wrapText="1"/>
    </xf>
    <xf numFmtId="38" fontId="2" fillId="2" borderId="11" xfId="3" applyNumberFormat="1" applyFont="1" applyFill="1" applyBorder="1" applyAlignment="1">
      <alignment horizontal="center" vertical="center" wrapText="1"/>
    </xf>
    <xf numFmtId="38" fontId="2" fillId="2" borderId="7" xfId="3" applyNumberFormat="1" applyFont="1" applyFill="1" applyBorder="1" applyAlignment="1">
      <alignment horizontal="center" vertical="center" wrapText="1"/>
    </xf>
    <xf numFmtId="38" fontId="2" fillId="2" borderId="12" xfId="3" applyNumberFormat="1" applyFont="1" applyFill="1" applyBorder="1" applyAlignment="1">
      <alignment horizontal="center" vertical="center" wrapText="1"/>
    </xf>
    <xf numFmtId="38" fontId="20" fillId="2" borderId="14" xfId="3" applyNumberFormat="1" applyFont="1" applyFill="1" applyBorder="1" applyAlignment="1">
      <alignment horizontal="center" vertical="center" wrapText="1"/>
    </xf>
    <xf numFmtId="38" fontId="20" fillId="2" borderId="15" xfId="3" applyNumberFormat="1" applyFont="1" applyFill="1" applyBorder="1" applyAlignment="1">
      <alignment horizontal="center" vertical="center" wrapText="1"/>
    </xf>
    <xf numFmtId="38" fontId="20" fillId="2" borderId="11" xfId="3" applyNumberFormat="1" applyFont="1" applyFill="1" applyBorder="1" applyAlignment="1">
      <alignment horizontal="center" vertical="center" wrapText="1"/>
    </xf>
    <xf numFmtId="38" fontId="20" fillId="2" borderId="12" xfId="3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184" fontId="18" fillId="2" borderId="7" xfId="4" applyNumberFormat="1" applyFont="1" applyFill="1" applyBorder="1" applyAlignment="1">
      <alignment vertical="center" wrapText="1"/>
    </xf>
    <xf numFmtId="184" fontId="18" fillId="2" borderId="12" xfId="4" applyNumberFormat="1" applyFont="1" applyFill="1" applyBorder="1" applyAlignment="1">
      <alignment vertical="center" wrapText="1"/>
    </xf>
    <xf numFmtId="0" fontId="24" fillId="2" borderId="0" xfId="0" applyNumberFormat="1" applyFont="1" applyFill="1" applyBorder="1" applyAlignment="1">
      <alignment horizontal="right" vertical="center" indent="1"/>
    </xf>
  </cellXfs>
  <cellStyles count="10">
    <cellStyle name="백분율" xfId="9" builtinId="5"/>
    <cellStyle name="콤마 [0]_4.읍면동별 세대및인구(1-17)" xfId="1" xr:uid="{00000000-0005-0000-0000-000001000000}"/>
    <cellStyle name="콤마 [0]_5.연령별및성별인구(1-3)" xfId="2" xr:uid="{00000000-0005-0000-0000-000002000000}"/>
    <cellStyle name="콤마 [0]_7. 인구이동" xfId="3" xr:uid="{00000000-0005-0000-0000-000003000000}"/>
    <cellStyle name="표준" xfId="0" builtinId="0"/>
    <cellStyle name="표준 10" xfId="4" xr:uid="{00000000-0005-0000-0000-000004000000}"/>
    <cellStyle name="표준 2" xfId="5" xr:uid="{00000000-0005-0000-0000-000005000000}"/>
    <cellStyle name="표준 3 2" xfId="6" xr:uid="{00000000-0005-0000-0000-000006000000}"/>
    <cellStyle name="표준 46" xfId="7" xr:uid="{00000000-0005-0000-0000-000007000000}"/>
    <cellStyle name="표준 6 6" xfId="8" xr:uid="{00000000-0005-0000-0000-000008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6D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I46"/>
  <sheetViews>
    <sheetView tabSelected="1" view="pageBreakPreview" zoomScale="55" zoomScaleNormal="100" zoomScaleSheetLayoutView="55" workbookViewId="0">
      <selection activeCell="J22" sqref="J22"/>
    </sheetView>
  </sheetViews>
  <sheetFormatPr defaultColWidth="8.88671875" defaultRowHeight="13.5"/>
  <sheetData>
    <row r="1" spans="2:9">
      <c r="B1" s="39"/>
      <c r="C1" s="39"/>
      <c r="D1" s="39"/>
      <c r="E1" s="39"/>
      <c r="F1" s="39"/>
      <c r="G1" s="39"/>
      <c r="H1" s="39"/>
      <c r="I1" s="42"/>
    </row>
    <row r="2" spans="2:9">
      <c r="B2" s="39"/>
      <c r="C2" s="39"/>
      <c r="D2" s="39"/>
      <c r="E2" s="39"/>
      <c r="F2" s="39"/>
      <c r="G2" s="39"/>
      <c r="H2" s="39"/>
      <c r="I2" s="39"/>
    </row>
    <row r="3" spans="2:9">
      <c r="B3" s="39"/>
      <c r="C3" s="39"/>
      <c r="D3" s="39"/>
      <c r="E3" s="39"/>
      <c r="F3" s="39"/>
      <c r="G3" s="39"/>
      <c r="H3" s="39"/>
      <c r="I3" s="39"/>
    </row>
    <row r="4" spans="2:9" ht="38.25">
      <c r="B4" s="43" t="s">
        <v>133</v>
      </c>
      <c r="C4" s="44"/>
      <c r="D4" s="44"/>
      <c r="E4" s="44"/>
      <c r="F4" s="45"/>
      <c r="G4" s="45"/>
      <c r="H4" s="39"/>
      <c r="I4" s="39"/>
    </row>
    <row r="5" spans="2:9" ht="25.5">
      <c r="B5" s="46" t="s">
        <v>87</v>
      </c>
      <c r="C5" s="47"/>
      <c r="D5" s="47"/>
      <c r="E5" s="47"/>
      <c r="F5" s="48"/>
      <c r="G5" s="48"/>
      <c r="H5" s="39"/>
      <c r="I5" s="39"/>
    </row>
    <row r="6" spans="2:9" ht="25.5">
      <c r="B6" s="41"/>
      <c r="C6" s="39"/>
      <c r="D6" s="41"/>
      <c r="E6" s="41"/>
      <c r="F6" s="41"/>
      <c r="G6" s="39"/>
      <c r="H6" s="39"/>
      <c r="I6" s="39"/>
    </row>
    <row r="7" spans="2:9" ht="25.5">
      <c r="B7" s="39"/>
      <c r="C7" s="41" t="s">
        <v>92</v>
      </c>
      <c r="D7" s="41"/>
      <c r="E7" s="41"/>
      <c r="F7" s="41"/>
      <c r="G7" s="39"/>
      <c r="H7" s="39"/>
      <c r="I7" s="39"/>
    </row>
    <row r="8" spans="2:9" ht="25.5">
      <c r="B8" s="39"/>
      <c r="C8" s="49" t="s">
        <v>108</v>
      </c>
      <c r="D8" s="41"/>
      <c r="E8" s="41"/>
      <c r="F8" s="41"/>
      <c r="G8" s="39"/>
      <c r="H8" s="39"/>
      <c r="I8" s="39"/>
    </row>
    <row r="9" spans="2:9" ht="25.5">
      <c r="B9" s="41"/>
      <c r="C9" s="39"/>
      <c r="D9" s="41"/>
      <c r="E9" s="41"/>
      <c r="F9" s="41"/>
      <c r="G9" s="39"/>
      <c r="H9" s="39"/>
      <c r="I9" s="39"/>
    </row>
    <row r="10" spans="2:9" ht="25.5">
      <c r="B10" s="39"/>
      <c r="C10" s="40" t="s">
        <v>14</v>
      </c>
      <c r="D10" s="41"/>
      <c r="E10" s="41"/>
      <c r="F10" s="41"/>
      <c r="G10" s="39"/>
      <c r="H10" s="39"/>
      <c r="I10" s="39"/>
    </row>
    <row r="11" spans="2:9" ht="25.5">
      <c r="B11" s="39"/>
      <c r="C11" s="49" t="s">
        <v>5</v>
      </c>
      <c r="D11" s="41"/>
      <c r="E11" s="41"/>
      <c r="F11" s="41"/>
      <c r="G11" s="39"/>
      <c r="H11" s="39"/>
      <c r="I11" s="39"/>
    </row>
    <row r="12" spans="2:9" ht="25.5">
      <c r="B12" s="39"/>
      <c r="C12" s="39"/>
      <c r="D12" s="41"/>
      <c r="E12" s="41"/>
      <c r="F12" s="41"/>
      <c r="G12" s="39"/>
      <c r="H12" s="39"/>
      <c r="I12" s="39"/>
    </row>
    <row r="13" spans="2:9" ht="25.5">
      <c r="B13" s="39"/>
      <c r="C13" s="40" t="s">
        <v>184</v>
      </c>
      <c r="D13" s="41"/>
      <c r="E13" s="41"/>
      <c r="F13" s="41"/>
      <c r="G13" s="39"/>
      <c r="H13" s="39"/>
      <c r="I13" s="39"/>
    </row>
    <row r="14" spans="2:9" ht="25.5">
      <c r="B14" s="39"/>
      <c r="C14" s="49" t="s">
        <v>21</v>
      </c>
      <c r="D14" s="41"/>
      <c r="E14" s="41"/>
      <c r="F14" s="41"/>
      <c r="G14" s="39"/>
      <c r="H14" s="39"/>
      <c r="I14" s="39"/>
    </row>
    <row r="15" spans="2:9" ht="25.5">
      <c r="B15" s="39"/>
      <c r="C15" s="39"/>
      <c r="D15" s="41"/>
      <c r="E15" s="41"/>
      <c r="F15" s="41"/>
      <c r="G15" s="39"/>
      <c r="H15" s="39"/>
      <c r="I15" s="39"/>
    </row>
    <row r="16" spans="2:9" ht="25.5">
      <c r="B16" s="39"/>
      <c r="C16" s="40" t="s">
        <v>13</v>
      </c>
      <c r="D16" s="41"/>
      <c r="E16" s="41"/>
      <c r="F16" s="41"/>
      <c r="G16" s="39"/>
      <c r="H16" s="39"/>
      <c r="I16" s="39"/>
    </row>
    <row r="17" spans="2:6" ht="25.5">
      <c r="B17" s="39"/>
      <c r="C17" s="49" t="s">
        <v>52</v>
      </c>
      <c r="D17" s="41"/>
      <c r="E17" s="41"/>
      <c r="F17" s="41"/>
    </row>
    <row r="18" spans="2:6" ht="25.5">
      <c r="B18" s="39"/>
      <c r="C18" s="39"/>
      <c r="D18" s="41"/>
      <c r="E18" s="41"/>
      <c r="F18" s="41"/>
    </row>
    <row r="19" spans="2:6" ht="25.5">
      <c r="B19" s="39"/>
      <c r="C19" s="40" t="s">
        <v>68</v>
      </c>
      <c r="D19" s="41"/>
      <c r="E19" s="41"/>
      <c r="F19" s="41"/>
    </row>
    <row r="20" spans="2:6" ht="25.5">
      <c r="B20" s="39"/>
      <c r="C20" s="49" t="s">
        <v>99</v>
      </c>
      <c r="D20" s="41"/>
      <c r="E20" s="41"/>
      <c r="F20" s="41"/>
    </row>
    <row r="21" spans="2:6" ht="25.5">
      <c r="B21" s="39"/>
      <c r="C21" s="39"/>
      <c r="D21" s="41"/>
      <c r="E21" s="41"/>
      <c r="F21" s="41"/>
    </row>
    <row r="22" spans="2:6" ht="25.5">
      <c r="B22" s="39"/>
      <c r="C22" s="40" t="s">
        <v>88</v>
      </c>
      <c r="D22" s="41"/>
      <c r="E22" s="41"/>
      <c r="F22" s="41"/>
    </row>
    <row r="23" spans="2:6" ht="25.5">
      <c r="B23" s="39"/>
      <c r="C23" s="49" t="s">
        <v>107</v>
      </c>
      <c r="D23" s="41"/>
      <c r="E23" s="41"/>
      <c r="F23" s="41"/>
    </row>
    <row r="24" spans="2:6" ht="25.5">
      <c r="B24" s="41"/>
      <c r="C24" s="39"/>
      <c r="D24" s="39"/>
      <c r="E24" s="39"/>
      <c r="F24" s="39"/>
    </row>
    <row r="25" spans="2:6" ht="25.5">
      <c r="B25" s="39"/>
      <c r="C25" s="40" t="s">
        <v>11</v>
      </c>
      <c r="D25" s="39"/>
      <c r="E25" s="39"/>
      <c r="F25" s="39"/>
    </row>
    <row r="26" spans="2:6" ht="25.5">
      <c r="B26" s="39"/>
      <c r="C26" s="49" t="s">
        <v>23</v>
      </c>
      <c r="D26" s="39"/>
      <c r="E26" s="39"/>
      <c r="F26" s="39"/>
    </row>
    <row r="27" spans="2:6" s="78" customFormat="1" ht="25.5">
      <c r="B27" s="84"/>
      <c r="C27" s="39"/>
      <c r="D27" s="39"/>
      <c r="E27" s="39"/>
      <c r="F27" s="39"/>
    </row>
    <row r="28" spans="2:6" s="78" customFormat="1" ht="25.5">
      <c r="B28" s="39"/>
      <c r="C28" s="83" t="s">
        <v>6</v>
      </c>
      <c r="D28" s="39"/>
      <c r="E28" s="39"/>
      <c r="F28" s="39"/>
    </row>
    <row r="29" spans="2:6" s="78" customFormat="1" ht="25.5">
      <c r="B29" s="39"/>
      <c r="C29" s="85" t="s">
        <v>49</v>
      </c>
      <c r="D29" s="39"/>
      <c r="E29" s="39"/>
      <c r="F29" s="39"/>
    </row>
    <row r="30" spans="2:6" s="78" customFormat="1" ht="25.5">
      <c r="B30" s="84"/>
      <c r="C30" s="39"/>
      <c r="D30" s="39"/>
      <c r="E30" s="39"/>
      <c r="F30" s="39"/>
    </row>
    <row r="31" spans="2:6" s="78" customFormat="1" ht="25.5">
      <c r="B31" s="39"/>
      <c r="C31" s="83" t="s">
        <v>7</v>
      </c>
      <c r="D31" s="39"/>
      <c r="E31" s="39"/>
      <c r="F31" s="39"/>
    </row>
    <row r="32" spans="2:6" s="78" customFormat="1" ht="25.5">
      <c r="B32" s="39"/>
      <c r="C32" s="85" t="s">
        <v>15</v>
      </c>
      <c r="D32" s="39"/>
      <c r="E32" s="39"/>
      <c r="F32" s="39"/>
    </row>
    <row r="33" spans="3:3" ht="25.5" customHeight="1">
      <c r="C33" s="137"/>
    </row>
    <row r="34" spans="3:3" ht="25.5" customHeight="1">
      <c r="C34" s="138" t="s">
        <v>12</v>
      </c>
    </row>
    <row r="35" spans="3:3" ht="25.5" customHeight="1">
      <c r="C35" s="139" t="s">
        <v>264</v>
      </c>
    </row>
    <row r="36" spans="3:3" ht="25.5" customHeight="1">
      <c r="C36" s="138"/>
    </row>
    <row r="37" spans="3:3" ht="25.5" customHeight="1">
      <c r="C37" s="138" t="s">
        <v>9</v>
      </c>
    </row>
    <row r="38" spans="3:3" ht="25.5" customHeight="1">
      <c r="C38" s="139" t="s">
        <v>55</v>
      </c>
    </row>
    <row r="39" spans="3:3" ht="25.5" customHeight="1">
      <c r="C39" s="138"/>
    </row>
    <row r="40" spans="3:3" ht="25.5" customHeight="1">
      <c r="C40" s="138" t="s">
        <v>8</v>
      </c>
    </row>
    <row r="41" spans="3:3" ht="25.5" customHeight="1">
      <c r="C41" s="139" t="s">
        <v>60</v>
      </c>
    </row>
    <row r="42" spans="3:3" ht="25.5" customHeight="1">
      <c r="C42" s="138"/>
    </row>
    <row r="43" spans="3:3" ht="25.5" customHeight="1">
      <c r="C43" s="138"/>
    </row>
    <row r="44" spans="3:3" ht="25.5" customHeight="1">
      <c r="C44" s="138"/>
    </row>
    <row r="45" spans="3:3" ht="25.5" customHeight="1">
      <c r="C45" s="138"/>
    </row>
    <row r="46" spans="3:3" ht="25.5" customHeight="1">
      <c r="C46" s="138"/>
    </row>
  </sheetData>
  <phoneticPr fontId="36" type="noConversion"/>
  <pageMargins left="0.69972223043441772" right="0.69972223043441772" top="0.75" bottom="0.75" header="0.30000001192092896" footer="0.30000001192092896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E19"/>
  <sheetViews>
    <sheetView view="pageBreakPreview" zoomScale="115" zoomScaleNormal="100" zoomScaleSheetLayoutView="115" workbookViewId="0">
      <selection sqref="A1:AE1"/>
    </sheetView>
  </sheetViews>
  <sheetFormatPr defaultColWidth="8.88671875" defaultRowHeight="13.5"/>
  <cols>
    <col min="1" max="1" width="6.33203125" style="8" customWidth="1"/>
    <col min="2" max="2" width="4.6640625" style="8" bestFit="1" customWidth="1"/>
    <col min="3" max="3" width="4" style="8" customWidth="1"/>
    <col min="4" max="4" width="4.77734375" style="8" customWidth="1"/>
    <col min="5" max="5" width="4.21875" style="8" bestFit="1" customWidth="1"/>
    <col min="6" max="6" width="4" style="8" customWidth="1"/>
    <col min="7" max="7" width="4.77734375" style="8" customWidth="1"/>
    <col min="8" max="8" width="4.21875" style="8" bestFit="1" customWidth="1"/>
    <col min="9" max="9" width="4" style="8" customWidth="1"/>
    <col min="10" max="10" width="4.77734375" style="8" customWidth="1"/>
    <col min="11" max="11" width="2.77734375" style="8" customWidth="1"/>
    <col min="12" max="12" width="4" style="8" customWidth="1"/>
    <col min="13" max="13" width="4.77734375" style="8" customWidth="1"/>
    <col min="14" max="14" width="4.21875" style="8" bestFit="1" customWidth="1"/>
    <col min="15" max="15" width="4" style="8" customWidth="1"/>
    <col min="16" max="16" width="4.77734375" style="8" customWidth="1"/>
    <col min="17" max="17" width="2.77734375" style="8" customWidth="1"/>
    <col min="18" max="18" width="4" style="8" customWidth="1"/>
    <col min="19" max="19" width="4.77734375" style="8" customWidth="1"/>
    <col min="20" max="20" width="4.21875" style="8" bestFit="1" customWidth="1"/>
    <col min="21" max="21" width="4" style="8" customWidth="1"/>
    <col min="22" max="22" width="4.77734375" style="8" customWidth="1"/>
    <col min="23" max="23" width="2.77734375" style="8" customWidth="1"/>
    <col min="24" max="24" width="4" style="8" customWidth="1"/>
    <col min="25" max="25" width="4.77734375" style="8" customWidth="1"/>
    <col min="26" max="26" width="4.21875" style="8" bestFit="1" customWidth="1"/>
    <col min="27" max="27" width="4" style="8" customWidth="1"/>
    <col min="28" max="28" width="4.77734375" style="8" customWidth="1"/>
    <col min="29" max="29" width="4.21875" style="8" bestFit="1" customWidth="1"/>
    <col min="30" max="30" width="4" style="8" customWidth="1"/>
    <col min="31" max="31" width="4.77734375" style="8" customWidth="1"/>
    <col min="32" max="16384" width="8.88671875" style="8"/>
  </cols>
  <sheetData>
    <row r="1" spans="1:31" s="29" customFormat="1" ht="20.100000000000001" customHeight="1">
      <c r="A1" s="253" t="s">
        <v>56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</row>
    <row r="2" spans="1:31" s="35" customFormat="1" ht="12.95" customHeight="1">
      <c r="A2" s="325" t="s">
        <v>142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4" t="s">
        <v>265</v>
      </c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</row>
    <row r="3" spans="1:31" s="27" customFormat="1" ht="30" customHeight="1">
      <c r="A3" s="337" t="s">
        <v>28</v>
      </c>
      <c r="B3" s="326" t="s">
        <v>32</v>
      </c>
      <c r="C3" s="327"/>
      <c r="D3" s="327"/>
      <c r="E3" s="326" t="s">
        <v>110</v>
      </c>
      <c r="F3" s="327"/>
      <c r="G3" s="328"/>
      <c r="H3" s="326" t="s">
        <v>237</v>
      </c>
      <c r="I3" s="327"/>
      <c r="J3" s="328"/>
      <c r="K3" s="332" t="s">
        <v>170</v>
      </c>
      <c r="L3" s="333"/>
      <c r="M3" s="334"/>
      <c r="N3" s="326" t="s">
        <v>186</v>
      </c>
      <c r="O3" s="327"/>
      <c r="P3" s="328"/>
      <c r="Q3" s="326" t="s">
        <v>86</v>
      </c>
      <c r="R3" s="327"/>
      <c r="S3" s="328"/>
      <c r="T3" s="326" t="s">
        <v>83</v>
      </c>
      <c r="U3" s="327"/>
      <c r="V3" s="328"/>
      <c r="W3" s="326" t="s">
        <v>172</v>
      </c>
      <c r="X3" s="327"/>
      <c r="Y3" s="328"/>
      <c r="Z3" s="326" t="s">
        <v>82</v>
      </c>
      <c r="AA3" s="327"/>
      <c r="AB3" s="328"/>
      <c r="AC3" s="326" t="s">
        <v>78</v>
      </c>
      <c r="AD3" s="327"/>
      <c r="AE3" s="328"/>
    </row>
    <row r="4" spans="1:31" s="30" customFormat="1" ht="21.95" customHeight="1">
      <c r="A4" s="337"/>
      <c r="B4" s="72"/>
      <c r="C4" s="73" t="s">
        <v>162</v>
      </c>
      <c r="D4" s="74" t="s">
        <v>72</v>
      </c>
      <c r="E4" s="75"/>
      <c r="F4" s="73" t="s">
        <v>162</v>
      </c>
      <c r="G4" s="73" t="s">
        <v>72</v>
      </c>
      <c r="H4" s="72"/>
      <c r="I4" s="73" t="s">
        <v>162</v>
      </c>
      <c r="J4" s="73" t="s">
        <v>72</v>
      </c>
      <c r="K4" s="76"/>
      <c r="L4" s="73" t="s">
        <v>162</v>
      </c>
      <c r="M4" s="73" t="s">
        <v>72</v>
      </c>
      <c r="N4" s="72"/>
      <c r="O4" s="73" t="s">
        <v>162</v>
      </c>
      <c r="P4" s="73" t="s">
        <v>72</v>
      </c>
      <c r="Q4" s="72"/>
      <c r="R4" s="73" t="s">
        <v>162</v>
      </c>
      <c r="S4" s="73" t="s">
        <v>72</v>
      </c>
      <c r="T4" s="72"/>
      <c r="U4" s="73" t="s">
        <v>162</v>
      </c>
      <c r="V4" s="73" t="s">
        <v>72</v>
      </c>
      <c r="W4" s="72"/>
      <c r="X4" s="73" t="s">
        <v>162</v>
      </c>
      <c r="Y4" s="73" t="s">
        <v>72</v>
      </c>
      <c r="Z4" s="72"/>
      <c r="AA4" s="73" t="s">
        <v>162</v>
      </c>
      <c r="AB4" s="73" t="s">
        <v>72</v>
      </c>
      <c r="AC4" s="72"/>
      <c r="AD4" s="73" t="s">
        <v>162</v>
      </c>
      <c r="AE4" s="73" t="s">
        <v>72</v>
      </c>
    </row>
    <row r="5" spans="1:31" s="30" customFormat="1" ht="21" customHeight="1">
      <c r="A5" s="71">
        <v>2017</v>
      </c>
      <c r="B5" s="121">
        <v>394</v>
      </c>
      <c r="C5" s="122">
        <v>211</v>
      </c>
      <c r="D5" s="122">
        <v>183</v>
      </c>
      <c r="E5" s="122">
        <v>11</v>
      </c>
      <c r="F5" s="122">
        <v>6</v>
      </c>
      <c r="G5" s="122">
        <v>5</v>
      </c>
      <c r="H5" s="123">
        <v>95</v>
      </c>
      <c r="I5" s="122">
        <v>61</v>
      </c>
      <c r="J5" s="122">
        <v>34</v>
      </c>
      <c r="K5" s="123">
        <v>1</v>
      </c>
      <c r="L5" s="122">
        <v>0</v>
      </c>
      <c r="M5" s="122">
        <v>1</v>
      </c>
      <c r="N5" s="123">
        <v>15</v>
      </c>
      <c r="O5" s="122">
        <v>4</v>
      </c>
      <c r="P5" s="122">
        <v>11</v>
      </c>
      <c r="Q5" s="123">
        <v>2</v>
      </c>
      <c r="R5" s="122">
        <v>1</v>
      </c>
      <c r="S5" s="122">
        <v>1</v>
      </c>
      <c r="T5" s="123">
        <v>13</v>
      </c>
      <c r="U5" s="122">
        <v>3</v>
      </c>
      <c r="V5" s="122">
        <v>10</v>
      </c>
      <c r="W5" s="123">
        <v>0</v>
      </c>
      <c r="X5" s="122">
        <v>0</v>
      </c>
      <c r="Y5" s="122">
        <v>0</v>
      </c>
      <c r="Z5" s="123">
        <v>0</v>
      </c>
      <c r="AA5" s="122">
        <v>0</v>
      </c>
      <c r="AB5" s="122">
        <v>0</v>
      </c>
      <c r="AC5" s="123">
        <v>87</v>
      </c>
      <c r="AD5" s="122">
        <v>39</v>
      </c>
      <c r="AE5" s="124">
        <v>48</v>
      </c>
    </row>
    <row r="6" spans="1:31" s="30" customFormat="1" ht="21" customHeight="1">
      <c r="A6" s="71">
        <v>2018</v>
      </c>
      <c r="B6" s="121">
        <v>408</v>
      </c>
      <c r="C6" s="122">
        <v>197</v>
      </c>
      <c r="D6" s="122">
        <v>211</v>
      </c>
      <c r="E6" s="122">
        <v>18</v>
      </c>
      <c r="F6" s="122">
        <v>7</v>
      </c>
      <c r="G6" s="122">
        <v>11</v>
      </c>
      <c r="H6" s="123">
        <v>93</v>
      </c>
      <c r="I6" s="122">
        <v>49</v>
      </c>
      <c r="J6" s="122">
        <v>44</v>
      </c>
      <c r="K6" s="123">
        <v>1</v>
      </c>
      <c r="L6" s="122" t="s">
        <v>38</v>
      </c>
      <c r="M6" s="122">
        <v>1</v>
      </c>
      <c r="N6" s="123">
        <v>15</v>
      </c>
      <c r="O6" s="122">
        <v>4</v>
      </c>
      <c r="P6" s="122">
        <v>11</v>
      </c>
      <c r="Q6" s="123">
        <v>2</v>
      </c>
      <c r="R6" s="122">
        <v>1</v>
      </c>
      <c r="S6" s="122">
        <v>1</v>
      </c>
      <c r="T6" s="123">
        <v>13</v>
      </c>
      <c r="U6" s="122">
        <v>3</v>
      </c>
      <c r="V6" s="122">
        <v>10</v>
      </c>
      <c r="W6" s="123">
        <v>0</v>
      </c>
      <c r="X6" s="122">
        <v>0</v>
      </c>
      <c r="Y6" s="122">
        <v>0</v>
      </c>
      <c r="Z6" s="123">
        <v>0</v>
      </c>
      <c r="AA6" s="122">
        <v>0</v>
      </c>
      <c r="AB6" s="122">
        <v>0</v>
      </c>
      <c r="AC6" s="123">
        <v>74</v>
      </c>
      <c r="AD6" s="122">
        <v>24</v>
      </c>
      <c r="AE6" s="124">
        <v>50</v>
      </c>
    </row>
    <row r="7" spans="1:31" s="30" customFormat="1" ht="21" customHeight="1">
      <c r="A7" s="71">
        <v>2019</v>
      </c>
      <c r="B7" s="121">
        <v>380</v>
      </c>
      <c r="C7" s="122">
        <v>184</v>
      </c>
      <c r="D7" s="122">
        <v>196</v>
      </c>
      <c r="E7" s="122">
        <v>10</v>
      </c>
      <c r="F7" s="122">
        <v>3</v>
      </c>
      <c r="G7" s="122">
        <v>7</v>
      </c>
      <c r="H7" s="123">
        <v>101</v>
      </c>
      <c r="I7" s="122">
        <v>64</v>
      </c>
      <c r="J7" s="122">
        <v>37</v>
      </c>
      <c r="K7" s="123">
        <v>4</v>
      </c>
      <c r="L7" s="122">
        <v>2</v>
      </c>
      <c r="M7" s="122">
        <v>2</v>
      </c>
      <c r="N7" s="123">
        <v>11</v>
      </c>
      <c r="O7" s="122">
        <v>7</v>
      </c>
      <c r="P7" s="122">
        <v>4</v>
      </c>
      <c r="Q7" s="123">
        <v>14</v>
      </c>
      <c r="R7" s="122">
        <v>3</v>
      </c>
      <c r="S7" s="122">
        <v>11</v>
      </c>
      <c r="T7" s="123">
        <v>7</v>
      </c>
      <c r="U7" s="122">
        <v>2</v>
      </c>
      <c r="V7" s="122">
        <v>5</v>
      </c>
      <c r="W7" s="123" t="s">
        <v>38</v>
      </c>
      <c r="X7" s="122" t="s">
        <v>38</v>
      </c>
      <c r="Y7" s="122" t="s">
        <v>38</v>
      </c>
      <c r="Z7" s="123" t="s">
        <v>38</v>
      </c>
      <c r="AA7" s="122" t="s">
        <v>38</v>
      </c>
      <c r="AB7" s="122" t="s">
        <v>38</v>
      </c>
      <c r="AC7" s="123">
        <v>78</v>
      </c>
      <c r="AD7" s="122">
        <v>29</v>
      </c>
      <c r="AE7" s="124">
        <v>49</v>
      </c>
    </row>
    <row r="8" spans="1:31" s="81" customFormat="1" ht="21" customHeight="1">
      <c r="A8" s="71">
        <v>2020</v>
      </c>
      <c r="B8" s="121">
        <v>437</v>
      </c>
      <c r="C8" s="122">
        <v>222</v>
      </c>
      <c r="D8" s="122">
        <v>215</v>
      </c>
      <c r="E8" s="122">
        <v>12</v>
      </c>
      <c r="F8" s="122">
        <v>6</v>
      </c>
      <c r="G8" s="122">
        <v>6</v>
      </c>
      <c r="H8" s="123">
        <v>122</v>
      </c>
      <c r="I8" s="122">
        <v>76</v>
      </c>
      <c r="J8" s="122">
        <v>46</v>
      </c>
      <c r="K8" s="123" t="s">
        <v>38</v>
      </c>
      <c r="L8" s="122">
        <f ca="1">-L8</f>
        <v>0</v>
      </c>
      <c r="M8" s="122" t="s">
        <v>38</v>
      </c>
      <c r="N8" s="123">
        <v>13</v>
      </c>
      <c r="O8" s="122">
        <v>8</v>
      </c>
      <c r="P8" s="122">
        <v>5</v>
      </c>
      <c r="Q8" s="123">
        <v>4</v>
      </c>
      <c r="R8" s="122">
        <v>1</v>
      </c>
      <c r="S8" s="122">
        <v>3</v>
      </c>
      <c r="T8" s="123">
        <v>18</v>
      </c>
      <c r="U8" s="122">
        <v>5</v>
      </c>
      <c r="V8" s="122">
        <v>13</v>
      </c>
      <c r="W8" s="123" t="s">
        <v>38</v>
      </c>
      <c r="X8" s="122" t="s">
        <v>38</v>
      </c>
      <c r="Y8" s="122" t="s">
        <v>38</v>
      </c>
      <c r="Z8" s="123" t="s">
        <v>38</v>
      </c>
      <c r="AA8" s="122" t="s">
        <v>38</v>
      </c>
      <c r="AB8" s="122" t="s">
        <v>38</v>
      </c>
      <c r="AC8" s="123">
        <v>91</v>
      </c>
      <c r="AD8" s="122">
        <v>24</v>
      </c>
      <c r="AE8" s="124">
        <v>67</v>
      </c>
    </row>
    <row r="9" spans="1:31" s="27" customFormat="1" ht="21" customHeight="1">
      <c r="A9" s="77">
        <v>2021</v>
      </c>
      <c r="B9" s="169">
        <v>373</v>
      </c>
      <c r="C9" s="168">
        <v>191</v>
      </c>
      <c r="D9" s="168">
        <v>182</v>
      </c>
      <c r="E9" s="168">
        <v>14</v>
      </c>
      <c r="F9" s="168">
        <v>7</v>
      </c>
      <c r="G9" s="168">
        <v>7</v>
      </c>
      <c r="H9" s="168">
        <v>77</v>
      </c>
      <c r="I9" s="168">
        <v>46</v>
      </c>
      <c r="J9" s="168">
        <v>31</v>
      </c>
      <c r="K9" s="168">
        <v>1</v>
      </c>
      <c r="L9" s="168">
        <f ca="1">-L9</f>
        <v>0</v>
      </c>
      <c r="M9" s="168">
        <v>1</v>
      </c>
      <c r="N9" s="168">
        <v>6</v>
      </c>
      <c r="O9" s="168">
        <v>3</v>
      </c>
      <c r="P9" s="168">
        <v>3</v>
      </c>
      <c r="Q9" s="168">
        <v>5</v>
      </c>
      <c r="R9" s="168">
        <v>1</v>
      </c>
      <c r="S9" s="168">
        <v>4</v>
      </c>
      <c r="T9" s="168">
        <v>25</v>
      </c>
      <c r="U9" s="168">
        <v>12</v>
      </c>
      <c r="V9" s="168">
        <v>13</v>
      </c>
      <c r="W9" s="168" t="s">
        <v>38</v>
      </c>
      <c r="X9" s="168" t="s">
        <v>38</v>
      </c>
      <c r="Y9" s="168" t="s">
        <v>38</v>
      </c>
      <c r="Z9" s="168" t="s">
        <v>38</v>
      </c>
      <c r="AA9" s="168" t="s">
        <v>38</v>
      </c>
      <c r="AB9" s="168" t="s">
        <v>38</v>
      </c>
      <c r="AC9" s="168">
        <v>84</v>
      </c>
      <c r="AD9" s="168">
        <v>31</v>
      </c>
      <c r="AE9" s="170">
        <v>53</v>
      </c>
    </row>
    <row r="10" spans="1:31" s="27" customFormat="1" ht="1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7" customFormat="1" ht="21.95" customHeight="1">
      <c r="A11" s="337" t="s">
        <v>28</v>
      </c>
      <c r="B11" s="326" t="s">
        <v>95</v>
      </c>
      <c r="C11" s="327"/>
      <c r="D11" s="327"/>
      <c r="E11" s="326" t="s">
        <v>96</v>
      </c>
      <c r="F11" s="327"/>
      <c r="G11" s="328"/>
      <c r="H11" s="326" t="s">
        <v>178</v>
      </c>
      <c r="I11" s="327"/>
      <c r="J11" s="328"/>
      <c r="K11" s="329" t="s">
        <v>113</v>
      </c>
      <c r="L11" s="330"/>
      <c r="M11" s="331"/>
      <c r="N11" s="326" t="s">
        <v>174</v>
      </c>
      <c r="O11" s="327"/>
      <c r="P11" s="328"/>
      <c r="Q11" s="326" t="s">
        <v>189</v>
      </c>
      <c r="R11" s="327"/>
      <c r="S11" s="328"/>
      <c r="T11" s="326" t="s">
        <v>185</v>
      </c>
      <c r="U11" s="327"/>
      <c r="V11" s="328"/>
      <c r="W11" s="326" t="s">
        <v>106</v>
      </c>
      <c r="X11" s="327"/>
      <c r="Y11" s="328"/>
      <c r="Z11" s="326" t="s">
        <v>104</v>
      </c>
      <c r="AA11" s="327"/>
      <c r="AB11" s="328"/>
      <c r="AC11" s="326" t="s">
        <v>188</v>
      </c>
      <c r="AD11" s="327"/>
      <c r="AE11" s="328"/>
    </row>
    <row r="12" spans="1:31" s="30" customFormat="1" ht="21.95" customHeight="1">
      <c r="A12" s="337"/>
      <c r="B12" s="72"/>
      <c r="C12" s="73" t="s">
        <v>162</v>
      </c>
      <c r="D12" s="74" t="s">
        <v>72</v>
      </c>
      <c r="E12" s="72"/>
      <c r="F12" s="73" t="s">
        <v>162</v>
      </c>
      <c r="G12" s="73" t="s">
        <v>72</v>
      </c>
      <c r="H12" s="72"/>
      <c r="I12" s="73" t="s">
        <v>162</v>
      </c>
      <c r="J12" s="73" t="s">
        <v>72</v>
      </c>
      <c r="K12" s="76"/>
      <c r="L12" s="73" t="s">
        <v>162</v>
      </c>
      <c r="M12" s="73" t="s">
        <v>72</v>
      </c>
      <c r="N12" s="72"/>
      <c r="O12" s="73" t="s">
        <v>162</v>
      </c>
      <c r="P12" s="73" t="s">
        <v>72</v>
      </c>
      <c r="Q12" s="72"/>
      <c r="R12" s="73" t="s">
        <v>162</v>
      </c>
      <c r="S12" s="73" t="s">
        <v>72</v>
      </c>
      <c r="T12" s="72"/>
      <c r="U12" s="73" t="s">
        <v>162</v>
      </c>
      <c r="V12" s="73" t="s">
        <v>72</v>
      </c>
      <c r="W12" s="72"/>
      <c r="X12" s="73" t="s">
        <v>162</v>
      </c>
      <c r="Y12" s="73" t="s">
        <v>72</v>
      </c>
      <c r="Z12" s="72"/>
      <c r="AA12" s="73" t="s">
        <v>162</v>
      </c>
      <c r="AB12" s="73" t="s">
        <v>72</v>
      </c>
      <c r="AC12" s="72"/>
      <c r="AD12" s="73" t="s">
        <v>162</v>
      </c>
      <c r="AE12" s="73" t="s">
        <v>72</v>
      </c>
    </row>
    <row r="13" spans="1:31" s="30" customFormat="1" ht="21" customHeight="1">
      <c r="A13" s="71">
        <v>2017</v>
      </c>
      <c r="B13" s="121">
        <v>63</v>
      </c>
      <c r="C13" s="122">
        <v>41</v>
      </c>
      <c r="D13" s="122">
        <v>22</v>
      </c>
      <c r="E13" s="123">
        <v>15</v>
      </c>
      <c r="F13" s="122">
        <v>10</v>
      </c>
      <c r="G13" s="122">
        <v>5</v>
      </c>
      <c r="H13" s="123">
        <v>0</v>
      </c>
      <c r="I13" s="122">
        <v>0</v>
      </c>
      <c r="J13" s="122">
        <v>0</v>
      </c>
      <c r="K13" s="123">
        <v>2</v>
      </c>
      <c r="L13" s="122">
        <v>0</v>
      </c>
      <c r="M13" s="122">
        <v>2</v>
      </c>
      <c r="N13" s="123">
        <v>9</v>
      </c>
      <c r="O13" s="122">
        <v>2</v>
      </c>
      <c r="P13" s="122">
        <v>7</v>
      </c>
      <c r="Q13" s="123">
        <v>0</v>
      </c>
      <c r="R13" s="122">
        <v>0</v>
      </c>
      <c r="S13" s="122">
        <v>0</v>
      </c>
      <c r="T13" s="123">
        <v>0</v>
      </c>
      <c r="U13" s="122">
        <v>0</v>
      </c>
      <c r="V13" s="122">
        <v>0</v>
      </c>
      <c r="W13" s="123">
        <v>0</v>
      </c>
      <c r="X13" s="122">
        <v>0</v>
      </c>
      <c r="Y13" s="122">
        <v>0</v>
      </c>
      <c r="Z13" s="123">
        <v>47</v>
      </c>
      <c r="AA13" s="122">
        <v>22</v>
      </c>
      <c r="AB13" s="122">
        <v>25</v>
      </c>
      <c r="AC13" s="123">
        <v>34</v>
      </c>
      <c r="AD13" s="122">
        <v>22</v>
      </c>
      <c r="AE13" s="124">
        <v>12</v>
      </c>
    </row>
    <row r="14" spans="1:31" s="30" customFormat="1" ht="21" customHeight="1">
      <c r="A14" s="71">
        <v>2018</v>
      </c>
      <c r="B14" s="121">
        <v>77</v>
      </c>
      <c r="C14" s="122">
        <v>41</v>
      </c>
      <c r="D14" s="122">
        <v>36</v>
      </c>
      <c r="E14" s="123">
        <v>16</v>
      </c>
      <c r="F14" s="122">
        <v>9</v>
      </c>
      <c r="G14" s="122">
        <v>7</v>
      </c>
      <c r="H14" s="123">
        <v>2</v>
      </c>
      <c r="I14" s="122" t="s">
        <v>38</v>
      </c>
      <c r="J14" s="122">
        <v>2</v>
      </c>
      <c r="K14" s="123">
        <v>3</v>
      </c>
      <c r="L14" s="122" t="s">
        <v>38</v>
      </c>
      <c r="M14" s="122">
        <v>3</v>
      </c>
      <c r="N14" s="123">
        <v>14</v>
      </c>
      <c r="O14" s="122">
        <v>1</v>
      </c>
      <c r="P14" s="122">
        <v>13</v>
      </c>
      <c r="Q14" s="123" t="s">
        <v>38</v>
      </c>
      <c r="R14" s="122" t="s">
        <v>38</v>
      </c>
      <c r="S14" s="122" t="s">
        <v>38</v>
      </c>
      <c r="T14" s="123" t="s">
        <v>38</v>
      </c>
      <c r="U14" s="122" t="s">
        <v>38</v>
      </c>
      <c r="V14" s="122" t="s">
        <v>38</v>
      </c>
      <c r="W14" s="123" t="s">
        <v>38</v>
      </c>
      <c r="X14" s="122" t="s">
        <v>38</v>
      </c>
      <c r="Y14" s="122" t="s">
        <v>38</v>
      </c>
      <c r="Z14" s="123">
        <v>54</v>
      </c>
      <c r="AA14" s="122">
        <v>36</v>
      </c>
      <c r="AB14" s="122">
        <v>18</v>
      </c>
      <c r="AC14" s="123">
        <v>26</v>
      </c>
      <c r="AD14" s="122">
        <v>15</v>
      </c>
      <c r="AE14" s="124">
        <v>11</v>
      </c>
    </row>
    <row r="15" spans="1:31" s="30" customFormat="1" ht="21" customHeight="1">
      <c r="A15" s="71">
        <v>2019</v>
      </c>
      <c r="B15" s="121">
        <v>55</v>
      </c>
      <c r="C15" s="122">
        <v>27</v>
      </c>
      <c r="D15" s="122">
        <v>28</v>
      </c>
      <c r="E15" s="123">
        <v>12</v>
      </c>
      <c r="F15" s="122">
        <v>3</v>
      </c>
      <c r="G15" s="122">
        <v>9</v>
      </c>
      <c r="H15" s="123" t="s">
        <v>38</v>
      </c>
      <c r="I15" s="122" t="s">
        <v>38</v>
      </c>
      <c r="J15" s="122" t="s">
        <v>38</v>
      </c>
      <c r="K15" s="123">
        <v>1</v>
      </c>
      <c r="L15" s="122" t="s">
        <v>38</v>
      </c>
      <c r="M15" s="122">
        <v>1</v>
      </c>
      <c r="N15" s="123">
        <v>8</v>
      </c>
      <c r="O15" s="122">
        <v>3</v>
      </c>
      <c r="P15" s="122">
        <v>5</v>
      </c>
      <c r="Q15" s="123" t="s">
        <v>38</v>
      </c>
      <c r="R15" s="122" t="s">
        <v>38</v>
      </c>
      <c r="S15" s="122" t="s">
        <v>38</v>
      </c>
      <c r="T15" s="123" t="s">
        <v>38</v>
      </c>
      <c r="U15" s="122" t="s">
        <v>38</v>
      </c>
      <c r="V15" s="122" t="s">
        <v>38</v>
      </c>
      <c r="W15" s="123" t="s">
        <v>38</v>
      </c>
      <c r="X15" s="122" t="s">
        <v>38</v>
      </c>
      <c r="Y15" s="122" t="s">
        <v>38</v>
      </c>
      <c r="Z15" s="123">
        <v>53</v>
      </c>
      <c r="AA15" s="122">
        <v>25</v>
      </c>
      <c r="AB15" s="122">
        <v>28</v>
      </c>
      <c r="AC15" s="123">
        <v>26</v>
      </c>
      <c r="AD15" s="122">
        <v>16</v>
      </c>
      <c r="AE15" s="124">
        <v>10</v>
      </c>
    </row>
    <row r="16" spans="1:31" s="81" customFormat="1" ht="21" customHeight="1">
      <c r="A16" s="71">
        <v>2020</v>
      </c>
      <c r="B16" s="121">
        <v>56</v>
      </c>
      <c r="C16" s="122">
        <v>30</v>
      </c>
      <c r="D16" s="122">
        <v>26</v>
      </c>
      <c r="E16" s="123">
        <v>24</v>
      </c>
      <c r="F16" s="122">
        <v>13</v>
      </c>
      <c r="G16" s="122">
        <v>11</v>
      </c>
      <c r="H16" s="123">
        <v>1</v>
      </c>
      <c r="I16" s="122">
        <v>1</v>
      </c>
      <c r="J16" s="122" t="s">
        <v>38</v>
      </c>
      <c r="K16" s="123">
        <v>2</v>
      </c>
      <c r="L16" s="122">
        <v>1</v>
      </c>
      <c r="M16" s="122">
        <v>1</v>
      </c>
      <c r="N16" s="123">
        <v>11</v>
      </c>
      <c r="O16" s="122">
        <v>6</v>
      </c>
      <c r="P16" s="122">
        <v>5</v>
      </c>
      <c r="Q16" s="123" t="s">
        <v>38</v>
      </c>
      <c r="R16" s="122" t="s">
        <v>38</v>
      </c>
      <c r="S16" s="122" t="s">
        <v>38</v>
      </c>
      <c r="T16" s="123" t="s">
        <v>38</v>
      </c>
      <c r="U16" s="122" t="s">
        <v>38</v>
      </c>
      <c r="V16" s="122" t="s">
        <v>38</v>
      </c>
      <c r="W16" s="123" t="s">
        <v>38</v>
      </c>
      <c r="X16" s="122" t="s">
        <v>38</v>
      </c>
      <c r="Y16" s="122" t="s">
        <v>38</v>
      </c>
      <c r="Z16" s="123">
        <v>44</v>
      </c>
      <c r="AA16" s="122">
        <v>24</v>
      </c>
      <c r="AB16" s="122">
        <v>20</v>
      </c>
      <c r="AC16" s="123">
        <v>39</v>
      </c>
      <c r="AD16" s="122">
        <v>27</v>
      </c>
      <c r="AE16" s="124">
        <v>12</v>
      </c>
    </row>
    <row r="17" spans="1:31" s="27" customFormat="1" ht="21" customHeight="1">
      <c r="A17" s="77">
        <v>2021</v>
      </c>
      <c r="B17" s="169">
        <v>65</v>
      </c>
      <c r="C17" s="168">
        <v>37</v>
      </c>
      <c r="D17" s="168">
        <v>28</v>
      </c>
      <c r="E17" s="168">
        <v>11</v>
      </c>
      <c r="F17" s="168">
        <v>7</v>
      </c>
      <c r="G17" s="168">
        <v>4</v>
      </c>
      <c r="H17" s="168" t="s">
        <v>38</v>
      </c>
      <c r="I17" s="168" t="s">
        <v>38</v>
      </c>
      <c r="J17" s="168" t="s">
        <v>38</v>
      </c>
      <c r="K17" s="168" t="s">
        <v>38</v>
      </c>
      <c r="L17" s="168" t="s">
        <v>38</v>
      </c>
      <c r="M17" s="168" t="s">
        <v>38</v>
      </c>
      <c r="N17" s="168">
        <v>5</v>
      </c>
      <c r="O17" s="168">
        <v>5</v>
      </c>
      <c r="P17" s="168" t="s">
        <v>38</v>
      </c>
      <c r="Q17" s="168" t="s">
        <v>38</v>
      </c>
      <c r="R17" s="168" t="s">
        <v>38</v>
      </c>
      <c r="S17" s="168" t="s">
        <v>38</v>
      </c>
      <c r="T17" s="168" t="s">
        <v>38</v>
      </c>
      <c r="U17" s="168" t="s">
        <v>38</v>
      </c>
      <c r="V17" s="168">
        <f>-AF18</f>
        <v>0</v>
      </c>
      <c r="W17" s="168" t="s">
        <v>38</v>
      </c>
      <c r="X17" s="168" t="s">
        <v>38</v>
      </c>
      <c r="Y17" s="168" t="s">
        <v>38</v>
      </c>
      <c r="Z17" s="168">
        <v>53</v>
      </c>
      <c r="AA17" s="168">
        <v>25</v>
      </c>
      <c r="AB17" s="168">
        <v>28</v>
      </c>
      <c r="AC17" s="168">
        <v>27</v>
      </c>
      <c r="AD17" s="168">
        <v>17</v>
      </c>
      <c r="AE17" s="170">
        <v>10</v>
      </c>
    </row>
    <row r="18" spans="1:31" s="36" customFormat="1" ht="15" customHeight="1">
      <c r="A18" s="335" t="s">
        <v>98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</row>
    <row r="19" spans="1:31" ht="15" customHeight="1">
      <c r="A19" s="322" t="s">
        <v>252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</row>
  </sheetData>
  <mergeCells count="28">
    <mergeCell ref="W11:Y11"/>
    <mergeCell ref="A18:S18"/>
    <mergeCell ref="T18:AE18"/>
    <mergeCell ref="AC3:AE3"/>
    <mergeCell ref="H11:J11"/>
    <mergeCell ref="A11:A12"/>
    <mergeCell ref="A3:A4"/>
    <mergeCell ref="B3:D3"/>
    <mergeCell ref="E3:G3"/>
    <mergeCell ref="H3:J3"/>
    <mergeCell ref="Q11:S11"/>
    <mergeCell ref="T11:V11"/>
    <mergeCell ref="A19:AE19"/>
    <mergeCell ref="T2:AE2"/>
    <mergeCell ref="A2:S2"/>
    <mergeCell ref="A1:AE1"/>
    <mergeCell ref="Z11:AB11"/>
    <mergeCell ref="AC11:AE11"/>
    <mergeCell ref="Q3:S3"/>
    <mergeCell ref="T3:V3"/>
    <mergeCell ref="W3:Y3"/>
    <mergeCell ref="Z3:AB3"/>
    <mergeCell ref="B11:D11"/>
    <mergeCell ref="E11:G11"/>
    <mergeCell ref="K11:M11"/>
    <mergeCell ref="N11:P11"/>
    <mergeCell ref="K3:M3"/>
    <mergeCell ref="N3:P3"/>
  </mergeCells>
  <phoneticPr fontId="36" type="noConversion"/>
  <printOptions horizontalCentered="1"/>
  <pageMargins left="0.78694444894790649" right="0.78694444894790649" top="0.98416668176651001" bottom="0.98416668176651001" header="0" footer="0.59041666984558105"/>
  <pageSetup paperSize="9" scale="56" pageOrder="overThenDown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L10"/>
  <sheetViews>
    <sheetView view="pageBreakPreview" zoomScaleNormal="100" zoomScaleSheetLayoutView="100" workbookViewId="0">
      <selection sqref="A1:L1"/>
    </sheetView>
  </sheetViews>
  <sheetFormatPr defaultColWidth="8.88671875" defaultRowHeight="13.5"/>
  <cols>
    <col min="1" max="12" width="8.88671875" style="2" bestFit="1" customWidth="1"/>
  </cols>
  <sheetData>
    <row r="1" spans="1:12" ht="19.5" customHeight="1">
      <c r="A1" s="253" t="s">
        <v>25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2">
      <c r="A2" s="339" t="s">
        <v>80</v>
      </c>
      <c r="B2" s="339"/>
      <c r="C2" s="339"/>
      <c r="D2" s="339"/>
      <c r="E2" s="339"/>
      <c r="F2" s="339"/>
      <c r="G2" s="340" t="s">
        <v>103</v>
      </c>
      <c r="H2" s="340"/>
      <c r="I2" s="340"/>
      <c r="J2" s="340"/>
      <c r="K2" s="340"/>
      <c r="L2" s="340"/>
    </row>
    <row r="3" spans="1:12" ht="27" customHeight="1">
      <c r="A3" s="341" t="s">
        <v>51</v>
      </c>
      <c r="B3" s="343" t="s">
        <v>166</v>
      </c>
      <c r="C3" s="345" t="s">
        <v>63</v>
      </c>
      <c r="D3" s="346"/>
      <c r="E3" s="346"/>
      <c r="F3" s="346"/>
      <c r="G3" s="346"/>
      <c r="H3" s="346"/>
      <c r="I3" s="346"/>
      <c r="J3" s="346"/>
      <c r="K3" s="347"/>
      <c r="L3" s="343" t="s">
        <v>16</v>
      </c>
    </row>
    <row r="4" spans="1:12" ht="36.75" customHeight="1">
      <c r="A4" s="342"/>
      <c r="B4" s="344"/>
      <c r="C4" s="129" t="s">
        <v>32</v>
      </c>
      <c r="D4" s="129" t="s">
        <v>180</v>
      </c>
      <c r="E4" s="129" t="s">
        <v>268</v>
      </c>
      <c r="F4" s="129" t="s">
        <v>272</v>
      </c>
      <c r="G4" s="129" t="s">
        <v>271</v>
      </c>
      <c r="H4" s="129" t="s">
        <v>262</v>
      </c>
      <c r="I4" s="129" t="s">
        <v>261</v>
      </c>
      <c r="J4" s="129" t="s">
        <v>260</v>
      </c>
      <c r="K4" s="129" t="s">
        <v>194</v>
      </c>
      <c r="L4" s="344"/>
    </row>
    <row r="5" spans="1:12" ht="19.5" customHeight="1">
      <c r="A5" s="128">
        <v>2017</v>
      </c>
      <c r="B5" s="171">
        <v>12810</v>
      </c>
      <c r="C5" s="172">
        <v>4620</v>
      </c>
      <c r="D5" s="172">
        <v>38</v>
      </c>
      <c r="E5" s="172">
        <v>245</v>
      </c>
      <c r="F5" s="172">
        <v>244</v>
      </c>
      <c r="G5" s="172">
        <v>376</v>
      </c>
      <c r="H5" s="172">
        <v>549</v>
      </c>
      <c r="I5" s="172">
        <v>614</v>
      </c>
      <c r="J5" s="172">
        <v>1302</v>
      </c>
      <c r="K5" s="172">
        <v>1252</v>
      </c>
      <c r="L5" s="175">
        <v>36.1</v>
      </c>
    </row>
    <row r="6" spans="1:12" ht="19.5" customHeight="1">
      <c r="A6" s="128">
        <v>2018</v>
      </c>
      <c r="B6" s="171">
        <v>12464</v>
      </c>
      <c r="C6" s="172">
        <v>4549</v>
      </c>
      <c r="D6" s="172">
        <v>30</v>
      </c>
      <c r="E6" s="172">
        <v>229</v>
      </c>
      <c r="F6" s="172">
        <v>217</v>
      </c>
      <c r="G6" s="172">
        <v>361</v>
      </c>
      <c r="H6" s="172">
        <v>579</v>
      </c>
      <c r="I6" s="172">
        <v>586</v>
      </c>
      <c r="J6" s="172">
        <v>1254</v>
      </c>
      <c r="K6" s="172">
        <v>1293</v>
      </c>
      <c r="L6" s="175">
        <v>36.5</v>
      </c>
    </row>
    <row r="7" spans="1:12" ht="19.5" customHeight="1">
      <c r="A7" s="128">
        <v>2019</v>
      </c>
      <c r="B7" s="171">
        <v>12630</v>
      </c>
      <c r="C7" s="172">
        <v>4567</v>
      </c>
      <c r="D7" s="172">
        <v>45</v>
      </c>
      <c r="E7" s="172">
        <v>295</v>
      </c>
      <c r="F7" s="172">
        <v>183</v>
      </c>
      <c r="G7" s="172">
        <v>341</v>
      </c>
      <c r="H7" s="172">
        <v>602</v>
      </c>
      <c r="I7" s="172">
        <v>594</v>
      </c>
      <c r="J7" s="172">
        <v>1176</v>
      </c>
      <c r="K7" s="172">
        <v>1331</v>
      </c>
      <c r="L7" s="175">
        <v>36.200000000000003</v>
      </c>
    </row>
    <row r="8" spans="1:12" s="78" customFormat="1" ht="19.5" customHeight="1">
      <c r="A8" s="128">
        <v>2020</v>
      </c>
      <c r="B8" s="171">
        <v>12689</v>
      </c>
      <c r="C8" s="172">
        <v>4636</v>
      </c>
      <c r="D8" s="172">
        <v>34</v>
      </c>
      <c r="E8" s="172">
        <v>306</v>
      </c>
      <c r="F8" s="172">
        <v>199</v>
      </c>
      <c r="G8" s="172">
        <v>380</v>
      </c>
      <c r="H8" s="172">
        <v>590</v>
      </c>
      <c r="I8" s="172">
        <v>650</v>
      </c>
      <c r="J8" s="172">
        <v>1084</v>
      </c>
      <c r="K8" s="172">
        <v>1393</v>
      </c>
      <c r="L8" s="175">
        <v>36.5</v>
      </c>
    </row>
    <row r="9" spans="1:12" s="78" customFormat="1" ht="19.5" customHeight="1">
      <c r="A9" s="130">
        <v>2021</v>
      </c>
      <c r="B9" s="173">
        <v>12801</v>
      </c>
      <c r="C9" s="174">
        <v>4737</v>
      </c>
      <c r="D9" s="174">
        <v>25</v>
      </c>
      <c r="E9" s="174">
        <v>293</v>
      </c>
      <c r="F9" s="174">
        <v>201</v>
      </c>
      <c r="G9" s="174">
        <v>384</v>
      </c>
      <c r="H9" s="174">
        <v>612</v>
      </c>
      <c r="I9" s="174">
        <v>714</v>
      </c>
      <c r="J9" s="174">
        <v>1050</v>
      </c>
      <c r="K9" s="174">
        <v>1458</v>
      </c>
      <c r="L9" s="176">
        <v>37</v>
      </c>
    </row>
    <row r="10" spans="1:12" ht="40.5" customHeight="1">
      <c r="A10" s="338" t="s">
        <v>277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</row>
  </sheetData>
  <mergeCells count="8">
    <mergeCell ref="A10:L10"/>
    <mergeCell ref="A1:L1"/>
    <mergeCell ref="A2:F2"/>
    <mergeCell ref="G2:L2"/>
    <mergeCell ref="A3:A4"/>
    <mergeCell ref="B3:B4"/>
    <mergeCell ref="C3:K3"/>
    <mergeCell ref="L3:L4"/>
  </mergeCells>
  <phoneticPr fontId="36" type="noConversion"/>
  <pageMargins left="0.69972223043441772" right="0.69972223043441772" top="0.75" bottom="0.75" header="0.30000001192092896" footer="0.30000001192092896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V13"/>
  <sheetViews>
    <sheetView view="pageBreakPreview" zoomScaleNormal="100" zoomScaleSheetLayoutView="100" workbookViewId="0">
      <selection sqref="A1:V1"/>
    </sheetView>
  </sheetViews>
  <sheetFormatPr defaultColWidth="8.88671875" defaultRowHeight="13.5"/>
  <cols>
    <col min="1" max="2" width="8.88671875" style="1" bestFit="1" customWidth="1"/>
    <col min="3" max="22" width="4.6640625" style="3" customWidth="1"/>
  </cols>
  <sheetData>
    <row r="1" spans="1:22" ht="19.5" customHeight="1">
      <c r="A1" s="253" t="s">
        <v>65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</row>
    <row r="2" spans="1:22">
      <c r="A2" s="351" t="s">
        <v>76</v>
      </c>
      <c r="B2" s="351"/>
      <c r="C2" s="352"/>
      <c r="D2" s="352"/>
      <c r="E2" s="352"/>
      <c r="F2" s="352"/>
      <c r="G2" s="352"/>
      <c r="H2" s="352"/>
      <c r="I2" s="352"/>
      <c r="J2" s="352"/>
      <c r="K2" s="131"/>
      <c r="L2" s="17"/>
      <c r="M2" s="132"/>
      <c r="N2" s="132"/>
      <c r="O2" s="353" t="s">
        <v>255</v>
      </c>
      <c r="P2" s="353"/>
      <c r="Q2" s="353"/>
      <c r="R2" s="353"/>
      <c r="S2" s="353"/>
      <c r="T2" s="353"/>
      <c r="U2" s="353"/>
      <c r="V2" s="353"/>
    </row>
    <row r="3" spans="1:22" ht="11.25" customHeight="1">
      <c r="A3" s="244" t="s">
        <v>51</v>
      </c>
      <c r="B3" s="244" t="s">
        <v>61</v>
      </c>
      <c r="C3" s="354" t="s">
        <v>77</v>
      </c>
      <c r="D3" s="355"/>
      <c r="E3" s="355"/>
      <c r="F3" s="356"/>
      <c r="G3" s="316" t="s">
        <v>200</v>
      </c>
      <c r="H3" s="363"/>
      <c r="I3" s="363"/>
      <c r="J3" s="364"/>
      <c r="K3" s="316" t="s">
        <v>165</v>
      </c>
      <c r="L3" s="363"/>
      <c r="M3" s="363"/>
      <c r="N3" s="364"/>
      <c r="O3" s="354" t="s">
        <v>19</v>
      </c>
      <c r="P3" s="355"/>
      <c r="Q3" s="355"/>
      <c r="R3" s="356"/>
      <c r="S3" s="316" t="s">
        <v>199</v>
      </c>
      <c r="T3" s="363"/>
      <c r="U3" s="363"/>
      <c r="V3" s="364"/>
    </row>
    <row r="4" spans="1:22" ht="11.25" customHeight="1">
      <c r="A4" s="264"/>
      <c r="B4" s="264"/>
      <c r="C4" s="357"/>
      <c r="D4" s="358"/>
      <c r="E4" s="358"/>
      <c r="F4" s="359"/>
      <c r="G4" s="365"/>
      <c r="H4" s="366"/>
      <c r="I4" s="366"/>
      <c r="J4" s="367"/>
      <c r="K4" s="365"/>
      <c r="L4" s="366"/>
      <c r="M4" s="366"/>
      <c r="N4" s="367"/>
      <c r="O4" s="357"/>
      <c r="P4" s="358"/>
      <c r="Q4" s="358"/>
      <c r="R4" s="359"/>
      <c r="S4" s="365"/>
      <c r="T4" s="366"/>
      <c r="U4" s="366"/>
      <c r="V4" s="367"/>
    </row>
    <row r="5" spans="1:22" ht="11.25" customHeight="1">
      <c r="A5" s="264"/>
      <c r="B5" s="264"/>
      <c r="C5" s="357"/>
      <c r="D5" s="358"/>
      <c r="E5" s="358"/>
      <c r="F5" s="359"/>
      <c r="G5" s="365"/>
      <c r="H5" s="366"/>
      <c r="I5" s="366"/>
      <c r="J5" s="367"/>
      <c r="K5" s="365"/>
      <c r="L5" s="366"/>
      <c r="M5" s="366"/>
      <c r="N5" s="367"/>
      <c r="O5" s="357"/>
      <c r="P5" s="358"/>
      <c r="Q5" s="358"/>
      <c r="R5" s="359"/>
      <c r="S5" s="365"/>
      <c r="T5" s="366"/>
      <c r="U5" s="366"/>
      <c r="V5" s="367"/>
    </row>
    <row r="6" spans="1:22" ht="11.25" customHeight="1">
      <c r="A6" s="245"/>
      <c r="B6" s="245"/>
      <c r="C6" s="360"/>
      <c r="D6" s="361"/>
      <c r="E6" s="361"/>
      <c r="F6" s="362"/>
      <c r="G6" s="317"/>
      <c r="H6" s="368"/>
      <c r="I6" s="368"/>
      <c r="J6" s="369"/>
      <c r="K6" s="317"/>
      <c r="L6" s="368"/>
      <c r="M6" s="368"/>
      <c r="N6" s="369"/>
      <c r="O6" s="360"/>
      <c r="P6" s="361"/>
      <c r="Q6" s="361"/>
      <c r="R6" s="362"/>
      <c r="S6" s="317"/>
      <c r="T6" s="368"/>
      <c r="U6" s="368"/>
      <c r="V6" s="369"/>
    </row>
    <row r="7" spans="1:22" s="2" customFormat="1" ht="21" customHeight="1">
      <c r="A7" s="37">
        <v>2017</v>
      </c>
      <c r="B7" s="142">
        <v>262</v>
      </c>
      <c r="C7" s="350">
        <v>1004</v>
      </c>
      <c r="D7" s="350"/>
      <c r="E7" s="350"/>
      <c r="F7" s="350"/>
      <c r="G7" s="348">
        <v>754</v>
      </c>
      <c r="H7" s="348"/>
      <c r="I7" s="348"/>
      <c r="J7" s="348"/>
      <c r="K7" s="348">
        <v>123</v>
      </c>
      <c r="L7" s="348"/>
      <c r="M7" s="348"/>
      <c r="N7" s="348"/>
      <c r="O7" s="350">
        <v>113</v>
      </c>
      <c r="P7" s="350"/>
      <c r="Q7" s="350"/>
      <c r="R7" s="350"/>
      <c r="S7" s="348">
        <v>14</v>
      </c>
      <c r="T7" s="348"/>
      <c r="U7" s="348"/>
      <c r="V7" s="349"/>
    </row>
    <row r="8" spans="1:22" s="2" customFormat="1" ht="21" customHeight="1">
      <c r="A8" s="37">
        <v>2018</v>
      </c>
      <c r="B8" s="142">
        <v>270</v>
      </c>
      <c r="C8" s="350">
        <v>1056</v>
      </c>
      <c r="D8" s="350"/>
      <c r="E8" s="350"/>
      <c r="F8" s="350"/>
      <c r="G8" s="348">
        <v>800</v>
      </c>
      <c r="H8" s="348"/>
      <c r="I8" s="348"/>
      <c r="J8" s="348"/>
      <c r="K8" s="348">
        <v>118</v>
      </c>
      <c r="L8" s="348"/>
      <c r="M8" s="348"/>
      <c r="N8" s="348"/>
      <c r="O8" s="350">
        <v>113</v>
      </c>
      <c r="P8" s="350"/>
      <c r="Q8" s="350"/>
      <c r="R8" s="350"/>
      <c r="S8" s="348">
        <v>25</v>
      </c>
      <c r="T8" s="348"/>
      <c r="U8" s="348"/>
      <c r="V8" s="349"/>
    </row>
    <row r="9" spans="1:22" s="1" customFormat="1" ht="21" customHeight="1">
      <c r="A9" s="37">
        <v>2019</v>
      </c>
      <c r="B9" s="142">
        <v>287</v>
      </c>
      <c r="C9" s="348">
        <v>1076</v>
      </c>
      <c r="D9" s="348"/>
      <c r="E9" s="348"/>
      <c r="F9" s="348"/>
      <c r="G9" s="348">
        <v>807</v>
      </c>
      <c r="H9" s="348"/>
      <c r="I9" s="348"/>
      <c r="J9" s="348"/>
      <c r="K9" s="348">
        <v>128</v>
      </c>
      <c r="L9" s="348"/>
      <c r="M9" s="348"/>
      <c r="N9" s="348"/>
      <c r="O9" s="348">
        <v>116</v>
      </c>
      <c r="P9" s="348"/>
      <c r="Q9" s="348"/>
      <c r="R9" s="348"/>
      <c r="S9" s="348">
        <v>25</v>
      </c>
      <c r="T9" s="348"/>
      <c r="U9" s="348"/>
      <c r="V9" s="349"/>
    </row>
    <row r="10" spans="1:22" ht="21" customHeight="1">
      <c r="A10" s="82">
        <v>2020</v>
      </c>
      <c r="B10" s="142">
        <v>289</v>
      </c>
      <c r="C10" s="348">
        <v>1101</v>
      </c>
      <c r="D10" s="348"/>
      <c r="E10" s="348"/>
      <c r="F10" s="348"/>
      <c r="G10" s="348">
        <v>829</v>
      </c>
      <c r="H10" s="348"/>
      <c r="I10" s="348"/>
      <c r="J10" s="348"/>
      <c r="K10" s="348">
        <v>130</v>
      </c>
      <c r="L10" s="348"/>
      <c r="M10" s="348"/>
      <c r="N10" s="348"/>
      <c r="O10" s="348">
        <v>118</v>
      </c>
      <c r="P10" s="348"/>
      <c r="Q10" s="348"/>
      <c r="R10" s="348"/>
      <c r="S10" s="348">
        <v>24</v>
      </c>
      <c r="T10" s="348"/>
      <c r="U10" s="348"/>
      <c r="V10" s="349"/>
    </row>
    <row r="11" spans="1:22" ht="21" customHeight="1">
      <c r="A11" s="70">
        <v>2021</v>
      </c>
      <c r="B11" s="143">
        <v>290</v>
      </c>
      <c r="C11" s="372">
        <v>1082</v>
      </c>
      <c r="D11" s="372"/>
      <c r="E11" s="372"/>
      <c r="F11" s="372"/>
      <c r="G11" s="372">
        <v>817</v>
      </c>
      <c r="H11" s="372"/>
      <c r="I11" s="372"/>
      <c r="J11" s="372"/>
      <c r="K11" s="372">
        <v>134</v>
      </c>
      <c r="L11" s="372"/>
      <c r="M11" s="372"/>
      <c r="N11" s="372"/>
      <c r="O11" s="372">
        <v>114</v>
      </c>
      <c r="P11" s="372"/>
      <c r="Q11" s="372"/>
      <c r="R11" s="372"/>
      <c r="S11" s="372">
        <v>17</v>
      </c>
      <c r="T11" s="372"/>
      <c r="U11" s="372"/>
      <c r="V11" s="373"/>
    </row>
    <row r="12" spans="1:22" ht="26.25" customHeight="1">
      <c r="A12" s="370" t="s">
        <v>66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</row>
    <row r="13" spans="1:22">
      <c r="A13" s="370" t="s">
        <v>248</v>
      </c>
      <c r="B13" s="370"/>
      <c r="C13" s="370"/>
      <c r="D13" s="370"/>
      <c r="E13" s="370"/>
      <c r="F13" s="370"/>
      <c r="G13" s="370"/>
      <c r="H13" s="370"/>
      <c r="I13" s="133"/>
      <c r="J13" s="133"/>
      <c r="K13" s="133"/>
      <c r="L13" s="133"/>
      <c r="M13" s="17"/>
      <c r="N13" s="134"/>
      <c r="O13" s="371"/>
      <c r="P13" s="371"/>
      <c r="Q13" s="371"/>
      <c r="R13" s="371"/>
      <c r="S13" s="371"/>
      <c r="T13" s="371"/>
      <c r="U13" s="371"/>
      <c r="V13" s="371"/>
    </row>
  </sheetData>
  <mergeCells count="38">
    <mergeCell ref="A12:V12"/>
    <mergeCell ref="A13:H13"/>
    <mergeCell ref="O13:V13"/>
    <mergeCell ref="S11:V11"/>
    <mergeCell ref="S10:V10"/>
    <mergeCell ref="O11:R11"/>
    <mergeCell ref="O10:R10"/>
    <mergeCell ref="K10:N10"/>
    <mergeCell ref="K11:N11"/>
    <mergeCell ref="G11:J11"/>
    <mergeCell ref="G10:J10"/>
    <mergeCell ref="C11:F11"/>
    <mergeCell ref="C10:F10"/>
    <mergeCell ref="A1:V1"/>
    <mergeCell ref="A2:J2"/>
    <mergeCell ref="O2:V2"/>
    <mergeCell ref="A3:A6"/>
    <mergeCell ref="B3:B6"/>
    <mergeCell ref="C3:F6"/>
    <mergeCell ref="G3:J6"/>
    <mergeCell ref="K3:N6"/>
    <mergeCell ref="O3:R6"/>
    <mergeCell ref="S3:V6"/>
    <mergeCell ref="S8:V8"/>
    <mergeCell ref="O8:R8"/>
    <mergeCell ref="K8:N8"/>
    <mergeCell ref="G8:J8"/>
    <mergeCell ref="C8:F8"/>
    <mergeCell ref="C7:F7"/>
    <mergeCell ref="G7:J7"/>
    <mergeCell ref="K7:N7"/>
    <mergeCell ref="O7:R7"/>
    <mergeCell ref="S7:V7"/>
    <mergeCell ref="S9:V9"/>
    <mergeCell ref="O9:R9"/>
    <mergeCell ref="K9:N9"/>
    <mergeCell ref="G9:J9"/>
    <mergeCell ref="C9:F9"/>
  </mergeCells>
  <phoneticPr fontId="36" type="noConversion"/>
  <pageMargins left="0.69972223043441772" right="0.69972223043441772" top="0.75" bottom="0.75" header="0.30000001192092896" footer="0.30000001192092896"/>
  <pageSetup paperSize="9" scale="3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V12"/>
  <sheetViews>
    <sheetView view="pageBreakPreview" zoomScaleNormal="100" zoomScaleSheetLayoutView="100" workbookViewId="0">
      <selection sqref="A1:V1"/>
    </sheetView>
  </sheetViews>
  <sheetFormatPr defaultColWidth="8.88671875" defaultRowHeight="13.5"/>
  <cols>
    <col min="1" max="2" width="8.88671875" style="1" bestFit="1" customWidth="1"/>
    <col min="3" max="22" width="5.77734375" style="3" customWidth="1"/>
  </cols>
  <sheetData>
    <row r="1" spans="1:22" ht="19.5" customHeight="1">
      <c r="A1" s="253" t="s">
        <v>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</row>
    <row r="2" spans="1:22">
      <c r="A2" s="351" t="s">
        <v>146</v>
      </c>
      <c r="B2" s="351"/>
      <c r="C2" s="351"/>
      <c r="D2" s="351"/>
      <c r="E2" s="351"/>
      <c r="F2" s="351"/>
      <c r="G2" s="351"/>
      <c r="H2" s="351"/>
      <c r="I2" s="351"/>
      <c r="J2" s="351"/>
      <c r="K2" s="135"/>
      <c r="L2" s="17"/>
      <c r="M2" s="136"/>
      <c r="N2" s="136"/>
      <c r="O2" s="353" t="s">
        <v>255</v>
      </c>
      <c r="P2" s="353"/>
      <c r="Q2" s="353"/>
      <c r="R2" s="353"/>
      <c r="S2" s="353"/>
      <c r="T2" s="353"/>
      <c r="U2" s="353"/>
      <c r="V2" s="353"/>
    </row>
    <row r="3" spans="1:22">
      <c r="A3" s="244" t="s">
        <v>51</v>
      </c>
      <c r="B3" s="244" t="s">
        <v>17</v>
      </c>
      <c r="C3" s="381" t="s">
        <v>22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54" t="s">
        <v>134</v>
      </c>
      <c r="V3" s="356"/>
    </row>
    <row r="4" spans="1:22">
      <c r="A4" s="264"/>
      <c r="B4" s="264"/>
      <c r="C4" s="383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60"/>
      <c r="V4" s="362"/>
    </row>
    <row r="5" spans="1:22" ht="26.25" customHeight="1">
      <c r="A5" s="264"/>
      <c r="B5" s="365"/>
      <c r="C5" s="385" t="s">
        <v>195</v>
      </c>
      <c r="D5" s="386"/>
      <c r="E5" s="387"/>
      <c r="F5" s="385" t="s">
        <v>167</v>
      </c>
      <c r="G5" s="386"/>
      <c r="H5" s="387"/>
      <c r="I5" s="385" t="s">
        <v>62</v>
      </c>
      <c r="J5" s="387"/>
      <c r="K5" s="385" t="s">
        <v>196</v>
      </c>
      <c r="L5" s="386"/>
      <c r="M5" s="387"/>
      <c r="N5" s="385" t="s">
        <v>169</v>
      </c>
      <c r="O5" s="387"/>
      <c r="P5" s="385" t="s">
        <v>171</v>
      </c>
      <c r="Q5" s="387"/>
      <c r="R5" s="385" t="s">
        <v>48</v>
      </c>
      <c r="S5" s="386"/>
      <c r="T5" s="387"/>
      <c r="U5" s="391" t="s">
        <v>54</v>
      </c>
      <c r="V5" s="392"/>
    </row>
    <row r="6" spans="1:22" ht="26.25" customHeight="1">
      <c r="A6" s="245"/>
      <c r="B6" s="317"/>
      <c r="C6" s="388"/>
      <c r="D6" s="389"/>
      <c r="E6" s="390"/>
      <c r="F6" s="388"/>
      <c r="G6" s="389"/>
      <c r="H6" s="390"/>
      <c r="I6" s="388"/>
      <c r="J6" s="390"/>
      <c r="K6" s="388"/>
      <c r="L6" s="389"/>
      <c r="M6" s="390"/>
      <c r="N6" s="388"/>
      <c r="O6" s="390"/>
      <c r="P6" s="388"/>
      <c r="Q6" s="390"/>
      <c r="R6" s="388"/>
      <c r="S6" s="389"/>
      <c r="T6" s="390"/>
      <c r="U6" s="393"/>
      <c r="V6" s="394"/>
    </row>
    <row r="7" spans="1:22" s="2" customFormat="1" ht="26.25" customHeight="1">
      <c r="A7" s="37">
        <v>2017</v>
      </c>
      <c r="B7" s="177">
        <v>12810</v>
      </c>
      <c r="C7" s="375">
        <v>5216</v>
      </c>
      <c r="D7" s="375"/>
      <c r="E7" s="375"/>
      <c r="F7" s="375">
        <v>4265</v>
      </c>
      <c r="G7" s="375"/>
      <c r="H7" s="375"/>
      <c r="I7" s="375">
        <v>1758</v>
      </c>
      <c r="J7" s="375"/>
      <c r="K7" s="375">
        <v>959</v>
      </c>
      <c r="L7" s="375"/>
      <c r="M7" s="375"/>
      <c r="N7" s="375">
        <v>416</v>
      </c>
      <c r="O7" s="375"/>
      <c r="P7" s="375">
        <v>136</v>
      </c>
      <c r="Q7" s="375"/>
      <c r="R7" s="375">
        <v>60</v>
      </c>
      <c r="S7" s="375"/>
      <c r="T7" s="375"/>
      <c r="U7" s="378">
        <v>2</v>
      </c>
      <c r="V7" s="379"/>
    </row>
    <row r="8" spans="1:22" s="2" customFormat="1" ht="26.25" customHeight="1">
      <c r="A8" s="37">
        <v>2018</v>
      </c>
      <c r="B8" s="177">
        <v>12464</v>
      </c>
      <c r="C8" s="375">
        <v>4939</v>
      </c>
      <c r="D8" s="375"/>
      <c r="E8" s="375"/>
      <c r="F8" s="375">
        <v>4263</v>
      </c>
      <c r="G8" s="375"/>
      <c r="H8" s="375"/>
      <c r="I8" s="375">
        <v>1714</v>
      </c>
      <c r="J8" s="375"/>
      <c r="K8" s="375">
        <v>975</v>
      </c>
      <c r="L8" s="375"/>
      <c r="M8" s="375"/>
      <c r="N8" s="375">
        <v>404</v>
      </c>
      <c r="O8" s="375"/>
      <c r="P8" s="375">
        <v>117</v>
      </c>
      <c r="Q8" s="375"/>
      <c r="R8" s="375">
        <v>52</v>
      </c>
      <c r="S8" s="375"/>
      <c r="T8" s="375"/>
      <c r="U8" s="378">
        <v>2.1</v>
      </c>
      <c r="V8" s="379"/>
    </row>
    <row r="9" spans="1:22" s="1" customFormat="1" ht="21" customHeight="1">
      <c r="A9" s="37">
        <v>2019</v>
      </c>
      <c r="B9" s="177">
        <v>12630</v>
      </c>
      <c r="C9" s="374">
        <v>5161</v>
      </c>
      <c r="D9" s="374"/>
      <c r="E9" s="374"/>
      <c r="F9" s="374">
        <v>4324</v>
      </c>
      <c r="G9" s="374"/>
      <c r="H9" s="374"/>
      <c r="I9" s="374">
        <v>1718</v>
      </c>
      <c r="J9" s="374"/>
      <c r="K9" s="374">
        <v>909</v>
      </c>
      <c r="L9" s="374"/>
      <c r="M9" s="374"/>
      <c r="N9" s="374">
        <v>359</v>
      </c>
      <c r="O9" s="374"/>
      <c r="P9" s="374">
        <v>109</v>
      </c>
      <c r="Q9" s="374"/>
      <c r="R9" s="374">
        <v>50</v>
      </c>
      <c r="S9" s="374"/>
      <c r="T9" s="374"/>
      <c r="U9" s="376">
        <v>2</v>
      </c>
      <c r="V9" s="377"/>
    </row>
    <row r="10" spans="1:22" ht="21" customHeight="1">
      <c r="A10" s="82">
        <v>2020</v>
      </c>
      <c r="B10" s="177">
        <v>12689</v>
      </c>
      <c r="C10" s="374">
        <v>5278</v>
      </c>
      <c r="D10" s="374"/>
      <c r="E10" s="374"/>
      <c r="F10" s="374">
        <v>4380</v>
      </c>
      <c r="G10" s="374"/>
      <c r="H10" s="374"/>
      <c r="I10" s="374">
        <v>1687</v>
      </c>
      <c r="J10" s="374"/>
      <c r="K10" s="374">
        <v>854</v>
      </c>
      <c r="L10" s="374"/>
      <c r="M10" s="374"/>
      <c r="N10" s="374">
        <v>355</v>
      </c>
      <c r="O10" s="374"/>
      <c r="P10" s="374">
        <v>96</v>
      </c>
      <c r="Q10" s="374"/>
      <c r="R10" s="374">
        <v>39</v>
      </c>
      <c r="S10" s="374"/>
      <c r="T10" s="374"/>
      <c r="U10" s="376">
        <v>2</v>
      </c>
      <c r="V10" s="377"/>
    </row>
    <row r="11" spans="1:22" ht="21" customHeight="1">
      <c r="A11" s="70">
        <v>2021</v>
      </c>
      <c r="B11" s="173">
        <v>12801</v>
      </c>
      <c r="C11" s="380">
        <v>5516</v>
      </c>
      <c r="D11" s="380"/>
      <c r="E11" s="380"/>
      <c r="F11" s="380">
        <v>4459</v>
      </c>
      <c r="G11" s="380"/>
      <c r="H11" s="380"/>
      <c r="I11" s="380">
        <v>1590</v>
      </c>
      <c r="J11" s="380"/>
      <c r="K11" s="380">
        <v>815</v>
      </c>
      <c r="L11" s="380"/>
      <c r="M11" s="380"/>
      <c r="N11" s="380">
        <v>308</v>
      </c>
      <c r="O11" s="380"/>
      <c r="P11" s="380">
        <v>82</v>
      </c>
      <c r="Q11" s="380"/>
      <c r="R11" s="380">
        <v>31</v>
      </c>
      <c r="S11" s="380"/>
      <c r="T11" s="380"/>
      <c r="U11" s="396">
        <v>1.9</v>
      </c>
      <c r="V11" s="397"/>
    </row>
    <row r="12" spans="1:22" ht="38.25" customHeight="1">
      <c r="A12" s="395" t="s">
        <v>273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</row>
  </sheetData>
  <mergeCells count="56">
    <mergeCell ref="K10:M10"/>
    <mergeCell ref="A12:V12"/>
    <mergeCell ref="C11:E11"/>
    <mergeCell ref="C10:E10"/>
    <mergeCell ref="I10:J10"/>
    <mergeCell ref="I11:J11"/>
    <mergeCell ref="F11:H11"/>
    <mergeCell ref="F10:H10"/>
    <mergeCell ref="P11:Q11"/>
    <mergeCell ref="P10:Q10"/>
    <mergeCell ref="U11:V11"/>
    <mergeCell ref="U10:V10"/>
    <mergeCell ref="R10:T10"/>
    <mergeCell ref="R11:T11"/>
    <mergeCell ref="N10:O10"/>
    <mergeCell ref="N11:O11"/>
    <mergeCell ref="K11:M11"/>
    <mergeCell ref="A1:V1"/>
    <mergeCell ref="A2:J2"/>
    <mergeCell ref="O2:V2"/>
    <mergeCell ref="A3:A6"/>
    <mergeCell ref="B3:B6"/>
    <mergeCell ref="C3:T4"/>
    <mergeCell ref="U3:V4"/>
    <mergeCell ref="C5:E6"/>
    <mergeCell ref="F5:H6"/>
    <mergeCell ref="I5:J6"/>
    <mergeCell ref="K5:M6"/>
    <mergeCell ref="N5:O6"/>
    <mergeCell ref="P5:Q6"/>
    <mergeCell ref="R5:T6"/>
    <mergeCell ref="U5:V6"/>
    <mergeCell ref="P9:Q9"/>
    <mergeCell ref="P8:Q8"/>
    <mergeCell ref="P7:Q7"/>
    <mergeCell ref="U9:V9"/>
    <mergeCell ref="U8:V8"/>
    <mergeCell ref="U7:V7"/>
    <mergeCell ref="R7:T7"/>
    <mergeCell ref="R8:T8"/>
    <mergeCell ref="R9:T9"/>
    <mergeCell ref="N7:O7"/>
    <mergeCell ref="N8:O8"/>
    <mergeCell ref="N9:O9"/>
    <mergeCell ref="K9:M9"/>
    <mergeCell ref="K8:M8"/>
    <mergeCell ref="K7:M7"/>
    <mergeCell ref="C9:E9"/>
    <mergeCell ref="C8:E8"/>
    <mergeCell ref="C7:E7"/>
    <mergeCell ref="I7:J7"/>
    <mergeCell ref="I8:J8"/>
    <mergeCell ref="I9:J9"/>
    <mergeCell ref="F9:H9"/>
    <mergeCell ref="F8:H8"/>
    <mergeCell ref="F7:H7"/>
  </mergeCells>
  <phoneticPr fontId="36" type="noConversion"/>
  <pageMargins left="0.69972223043441772" right="0.69972223043441772" top="0.75" bottom="0.75" header="0.30000001192092896" footer="0.30000001192092896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5"/>
  <sheetViews>
    <sheetView view="pageBreakPreview" zoomScaleNormal="100" zoomScaleSheetLayoutView="100" workbookViewId="0">
      <selection sqref="A1:P1"/>
    </sheetView>
  </sheetViews>
  <sheetFormatPr defaultColWidth="8.88671875" defaultRowHeight="13.5"/>
  <cols>
    <col min="1" max="1" width="5.6640625" style="8" customWidth="1"/>
    <col min="2" max="2" width="7" style="8" customWidth="1"/>
    <col min="3" max="11" width="5.77734375" style="8" customWidth="1"/>
    <col min="12" max="12" width="8.109375" style="8" customWidth="1"/>
    <col min="13" max="13" width="7.77734375" style="8" customWidth="1"/>
    <col min="14" max="14" width="9.44140625" style="8" customWidth="1"/>
    <col min="15" max="15" width="7.109375" style="8" customWidth="1"/>
    <col min="16" max="16" width="8.6640625" style="8" bestFit="1" customWidth="1"/>
    <col min="17" max="16384" width="8.88671875" style="8"/>
  </cols>
  <sheetData>
    <row r="1" spans="1:16" s="18" customFormat="1" ht="39.950000000000003" customHeight="1">
      <c r="A1" s="234" t="s">
        <v>109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6" s="19" customFormat="1" ht="30" customHeight="1">
      <c r="A2" s="235" t="s">
        <v>254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6" s="24" customFormat="1" ht="15" customHeight="1">
      <c r="A3" s="236" t="s">
        <v>74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7" t="s">
        <v>255</v>
      </c>
      <c r="M3" s="237"/>
      <c r="N3" s="237"/>
      <c r="O3" s="237"/>
      <c r="P3" s="237"/>
    </row>
    <row r="4" spans="1:16" s="10" customFormat="1" ht="18" customHeight="1">
      <c r="A4" s="243" t="s">
        <v>28</v>
      </c>
      <c r="B4" s="243" t="s">
        <v>258</v>
      </c>
      <c r="C4" s="243" t="s">
        <v>251</v>
      </c>
      <c r="D4" s="243"/>
      <c r="E4" s="243"/>
      <c r="F4" s="243"/>
      <c r="G4" s="243"/>
      <c r="H4" s="243"/>
      <c r="I4" s="243"/>
      <c r="J4" s="243"/>
      <c r="K4" s="243"/>
      <c r="L4" s="243" t="s">
        <v>18</v>
      </c>
      <c r="M4" s="243" t="s">
        <v>257</v>
      </c>
      <c r="N4" s="243" t="s">
        <v>20</v>
      </c>
      <c r="O4" s="242" t="s">
        <v>270</v>
      </c>
      <c r="P4" s="239"/>
    </row>
    <row r="5" spans="1:16" ht="18" customHeight="1">
      <c r="A5" s="248"/>
      <c r="B5" s="248"/>
      <c r="C5" s="242" t="s">
        <v>84</v>
      </c>
      <c r="D5" s="240"/>
      <c r="E5" s="241"/>
      <c r="F5" s="242" t="s">
        <v>81</v>
      </c>
      <c r="G5" s="240"/>
      <c r="H5" s="241"/>
      <c r="I5" s="242" t="s">
        <v>183</v>
      </c>
      <c r="J5" s="240"/>
      <c r="K5" s="241"/>
      <c r="L5" s="243"/>
      <c r="M5" s="243"/>
      <c r="N5" s="243"/>
      <c r="O5" s="242"/>
      <c r="P5" s="239"/>
    </row>
    <row r="6" spans="1:16" ht="18" customHeight="1">
      <c r="A6" s="248"/>
      <c r="B6" s="248"/>
      <c r="C6" s="243"/>
      <c r="D6" s="244" t="s">
        <v>162</v>
      </c>
      <c r="E6" s="244" t="s">
        <v>72</v>
      </c>
      <c r="F6" s="243"/>
      <c r="G6" s="244" t="s">
        <v>162</v>
      </c>
      <c r="H6" s="244" t="s">
        <v>72</v>
      </c>
      <c r="I6" s="243"/>
      <c r="J6" s="244" t="s">
        <v>162</v>
      </c>
      <c r="K6" s="244" t="s">
        <v>72</v>
      </c>
      <c r="L6" s="243"/>
      <c r="M6" s="243"/>
      <c r="N6" s="243"/>
      <c r="O6" s="243"/>
      <c r="P6" s="249" t="s">
        <v>67</v>
      </c>
    </row>
    <row r="7" spans="1:16" ht="18" customHeight="1">
      <c r="A7" s="248"/>
      <c r="B7" s="248"/>
      <c r="C7" s="243"/>
      <c r="D7" s="245"/>
      <c r="E7" s="245"/>
      <c r="F7" s="243"/>
      <c r="G7" s="245"/>
      <c r="H7" s="245"/>
      <c r="I7" s="243"/>
      <c r="J7" s="245"/>
      <c r="K7" s="245"/>
      <c r="L7" s="243"/>
      <c r="M7" s="243"/>
      <c r="N7" s="243"/>
      <c r="O7" s="243"/>
      <c r="P7" s="250"/>
    </row>
    <row r="8" spans="1:16" s="7" customFormat="1" ht="24" customHeight="1">
      <c r="A8" s="50">
        <v>2007</v>
      </c>
      <c r="B8" s="86">
        <v>14460</v>
      </c>
      <c r="C8" s="145">
        <v>33668</v>
      </c>
      <c r="D8" s="145">
        <v>16278</v>
      </c>
      <c r="E8" s="145">
        <v>17390</v>
      </c>
      <c r="F8" s="145">
        <v>33311</v>
      </c>
      <c r="G8" s="145">
        <v>16083</v>
      </c>
      <c r="H8" s="145">
        <v>17228</v>
      </c>
      <c r="I8" s="146">
        <v>357</v>
      </c>
      <c r="J8" s="146">
        <v>195</v>
      </c>
      <c r="K8" s="146">
        <v>162</v>
      </c>
      <c r="L8" s="146" t="s">
        <v>148</v>
      </c>
      <c r="M8" s="147">
        <v>2.1</v>
      </c>
      <c r="N8" s="145">
        <v>9101</v>
      </c>
      <c r="O8" s="146" t="s">
        <v>46</v>
      </c>
      <c r="P8" s="148" t="s">
        <v>46</v>
      </c>
    </row>
    <row r="9" spans="1:16" s="7" customFormat="1" ht="24" customHeight="1">
      <c r="A9" s="50">
        <v>2008</v>
      </c>
      <c r="B9" s="86">
        <v>14198</v>
      </c>
      <c r="C9" s="145">
        <v>33032</v>
      </c>
      <c r="D9" s="145">
        <v>16021</v>
      </c>
      <c r="E9" s="145">
        <v>17011</v>
      </c>
      <c r="F9" s="145">
        <v>32608</v>
      </c>
      <c r="G9" s="145">
        <v>15796</v>
      </c>
      <c r="H9" s="145">
        <v>16812</v>
      </c>
      <c r="I9" s="146">
        <v>424</v>
      </c>
      <c r="J9" s="146">
        <v>225</v>
      </c>
      <c r="K9" s="146">
        <v>199</v>
      </c>
      <c r="L9" s="146" t="s">
        <v>132</v>
      </c>
      <c r="M9" s="147">
        <v>2.2999999999999998</v>
      </c>
      <c r="N9" s="145">
        <v>9127</v>
      </c>
      <c r="O9" s="144">
        <v>60.4</v>
      </c>
      <c r="P9" s="153">
        <v>547</v>
      </c>
    </row>
    <row r="10" spans="1:16" s="7" customFormat="1" ht="24" customHeight="1">
      <c r="A10" s="50">
        <v>2009</v>
      </c>
      <c r="B10" s="86">
        <v>14241</v>
      </c>
      <c r="C10" s="145">
        <v>32482</v>
      </c>
      <c r="D10" s="145">
        <v>15748</v>
      </c>
      <c r="E10" s="145">
        <v>16734</v>
      </c>
      <c r="F10" s="145">
        <v>32084</v>
      </c>
      <c r="G10" s="145">
        <v>15540</v>
      </c>
      <c r="H10" s="145">
        <v>16544</v>
      </c>
      <c r="I10" s="146">
        <v>398</v>
      </c>
      <c r="J10" s="146">
        <v>208</v>
      </c>
      <c r="K10" s="146">
        <v>190</v>
      </c>
      <c r="L10" s="146" t="s">
        <v>131</v>
      </c>
      <c r="M10" s="147">
        <v>2.2999999999999998</v>
      </c>
      <c r="N10" s="145">
        <v>9223</v>
      </c>
      <c r="O10" s="144">
        <v>59.4</v>
      </c>
      <c r="P10" s="153">
        <v>547</v>
      </c>
    </row>
    <row r="11" spans="1:16" s="7" customFormat="1" ht="24" customHeight="1">
      <c r="A11" s="50">
        <v>2010</v>
      </c>
      <c r="B11" s="86">
        <v>14449</v>
      </c>
      <c r="C11" s="145">
        <v>32290</v>
      </c>
      <c r="D11" s="145">
        <v>15674</v>
      </c>
      <c r="E11" s="145">
        <v>16616</v>
      </c>
      <c r="F11" s="145">
        <v>31886</v>
      </c>
      <c r="G11" s="145">
        <v>15475</v>
      </c>
      <c r="H11" s="145">
        <v>16411</v>
      </c>
      <c r="I11" s="146">
        <v>404</v>
      </c>
      <c r="J11" s="146">
        <v>199</v>
      </c>
      <c r="K11" s="146">
        <v>205</v>
      </c>
      <c r="L11" s="146" t="s">
        <v>148</v>
      </c>
      <c r="M11" s="147">
        <v>2.2000000000000002</v>
      </c>
      <c r="N11" s="145">
        <v>9279</v>
      </c>
      <c r="O11" s="144">
        <v>59</v>
      </c>
      <c r="P11" s="153">
        <v>547</v>
      </c>
    </row>
    <row r="12" spans="1:16" s="7" customFormat="1" ht="24" customHeight="1">
      <c r="A12" s="50">
        <v>2011</v>
      </c>
      <c r="B12" s="86">
        <v>14342</v>
      </c>
      <c r="C12" s="145">
        <v>31579</v>
      </c>
      <c r="D12" s="145">
        <v>15328</v>
      </c>
      <c r="E12" s="145">
        <v>16251</v>
      </c>
      <c r="F12" s="145">
        <v>31332</v>
      </c>
      <c r="G12" s="145">
        <v>15224</v>
      </c>
      <c r="H12" s="145">
        <v>16108</v>
      </c>
      <c r="I12" s="146">
        <v>247</v>
      </c>
      <c r="J12" s="146">
        <v>104</v>
      </c>
      <c r="K12" s="146">
        <v>143</v>
      </c>
      <c r="L12" s="146" t="s">
        <v>131</v>
      </c>
      <c r="M12" s="147">
        <v>2.2000000000000002</v>
      </c>
      <c r="N12" s="145">
        <v>9371</v>
      </c>
      <c r="O12" s="144">
        <v>57.7</v>
      </c>
      <c r="P12" s="153">
        <v>547</v>
      </c>
    </row>
    <row r="13" spans="1:16" s="7" customFormat="1" ht="24" customHeight="1">
      <c r="A13" s="50">
        <v>2012</v>
      </c>
      <c r="B13" s="86">
        <v>14269</v>
      </c>
      <c r="C13" s="145">
        <v>31299</v>
      </c>
      <c r="D13" s="145">
        <v>15218</v>
      </c>
      <c r="E13" s="145">
        <v>16081</v>
      </c>
      <c r="F13" s="145">
        <v>30878</v>
      </c>
      <c r="G13" s="145">
        <v>14997</v>
      </c>
      <c r="H13" s="145">
        <v>15881</v>
      </c>
      <c r="I13" s="146">
        <v>421</v>
      </c>
      <c r="J13" s="146">
        <v>221</v>
      </c>
      <c r="K13" s="146">
        <v>200</v>
      </c>
      <c r="L13" s="146" t="s">
        <v>274</v>
      </c>
      <c r="M13" s="147">
        <v>2.2000000000000002</v>
      </c>
      <c r="N13" s="145">
        <v>9562</v>
      </c>
      <c r="O13" s="144">
        <v>57.2</v>
      </c>
      <c r="P13" s="153">
        <v>547</v>
      </c>
    </row>
    <row r="14" spans="1:16" s="7" customFormat="1" ht="24" customHeight="1">
      <c r="A14" s="50">
        <v>2013</v>
      </c>
      <c r="B14" s="86">
        <v>14705</v>
      </c>
      <c r="C14" s="145">
        <v>31391</v>
      </c>
      <c r="D14" s="145">
        <v>15268</v>
      </c>
      <c r="E14" s="145">
        <v>16123</v>
      </c>
      <c r="F14" s="145">
        <v>31009</v>
      </c>
      <c r="G14" s="145">
        <v>15085</v>
      </c>
      <c r="H14" s="145">
        <v>15924</v>
      </c>
      <c r="I14" s="146">
        <v>382</v>
      </c>
      <c r="J14" s="146">
        <v>183</v>
      </c>
      <c r="K14" s="146">
        <v>199</v>
      </c>
      <c r="L14" s="146" t="s">
        <v>275</v>
      </c>
      <c r="M14" s="147">
        <v>2.2000000000000002</v>
      </c>
      <c r="N14" s="145">
        <v>9634</v>
      </c>
      <c r="O14" s="144">
        <v>57.4</v>
      </c>
      <c r="P14" s="153">
        <v>547</v>
      </c>
    </row>
    <row r="15" spans="1:16" s="7" customFormat="1" ht="24" customHeight="1">
      <c r="A15" s="50">
        <v>2014</v>
      </c>
      <c r="B15" s="86">
        <v>14782</v>
      </c>
      <c r="C15" s="145">
        <v>31084</v>
      </c>
      <c r="D15" s="145">
        <v>15129</v>
      </c>
      <c r="E15" s="145">
        <v>15955</v>
      </c>
      <c r="F15" s="145">
        <v>30732</v>
      </c>
      <c r="G15" s="145">
        <v>14976</v>
      </c>
      <c r="H15" s="145">
        <v>15756</v>
      </c>
      <c r="I15" s="146">
        <v>352</v>
      </c>
      <c r="J15" s="146">
        <v>153</v>
      </c>
      <c r="K15" s="146">
        <v>199</v>
      </c>
      <c r="L15" s="146" t="s">
        <v>158</v>
      </c>
      <c r="M15" s="147">
        <v>2.1</v>
      </c>
      <c r="N15" s="145">
        <v>9782</v>
      </c>
      <c r="O15" s="144">
        <v>56.8</v>
      </c>
      <c r="P15" s="153">
        <v>547</v>
      </c>
    </row>
    <row r="16" spans="1:16" s="7" customFormat="1" ht="24" customHeight="1">
      <c r="A16" s="50">
        <v>2015</v>
      </c>
      <c r="B16" s="86">
        <v>14994</v>
      </c>
      <c r="C16" s="145">
        <v>31046</v>
      </c>
      <c r="D16" s="145">
        <v>15117</v>
      </c>
      <c r="E16" s="145">
        <v>15929</v>
      </c>
      <c r="F16" s="145">
        <v>30672</v>
      </c>
      <c r="G16" s="145">
        <v>14948</v>
      </c>
      <c r="H16" s="145">
        <v>15724</v>
      </c>
      <c r="I16" s="146">
        <v>374</v>
      </c>
      <c r="J16" s="146">
        <v>169</v>
      </c>
      <c r="K16" s="146">
        <v>205</v>
      </c>
      <c r="L16" s="146" t="s">
        <v>132</v>
      </c>
      <c r="M16" s="147">
        <v>2.1</v>
      </c>
      <c r="N16" s="145">
        <v>9862</v>
      </c>
      <c r="O16" s="144">
        <v>56.8</v>
      </c>
      <c r="P16" s="153">
        <v>547</v>
      </c>
    </row>
    <row r="17" spans="1:16" s="7" customFormat="1" ht="24" customHeight="1">
      <c r="A17" s="140">
        <v>2016</v>
      </c>
      <c r="B17" s="141">
        <v>14960</v>
      </c>
      <c r="C17" s="149">
        <v>30795</v>
      </c>
      <c r="D17" s="149">
        <v>14966</v>
      </c>
      <c r="E17" s="149">
        <v>15829</v>
      </c>
      <c r="F17" s="149">
        <v>30400</v>
      </c>
      <c r="G17" s="149">
        <v>14786</v>
      </c>
      <c r="H17" s="149">
        <v>15614</v>
      </c>
      <c r="I17" s="150">
        <v>395</v>
      </c>
      <c r="J17" s="150">
        <v>180</v>
      </c>
      <c r="K17" s="150">
        <v>215</v>
      </c>
      <c r="L17" s="150" t="s">
        <v>158</v>
      </c>
      <c r="M17" s="151">
        <v>2</v>
      </c>
      <c r="N17" s="149">
        <v>9912</v>
      </c>
      <c r="O17" s="152">
        <v>56.2</v>
      </c>
      <c r="P17" s="154">
        <v>547.47</v>
      </c>
    </row>
    <row r="18" spans="1:16" s="7" customFormat="1" ht="24" customHeight="1">
      <c r="A18" s="140">
        <v>2017</v>
      </c>
      <c r="B18" s="141">
        <v>15090</v>
      </c>
      <c r="C18" s="145">
        <v>30566</v>
      </c>
      <c r="D18" s="149">
        <v>14871</v>
      </c>
      <c r="E18" s="149">
        <v>15695</v>
      </c>
      <c r="F18" s="149">
        <v>30131</v>
      </c>
      <c r="G18" s="149">
        <v>14643</v>
      </c>
      <c r="H18" s="149">
        <v>15488</v>
      </c>
      <c r="I18" s="150">
        <v>435</v>
      </c>
      <c r="J18" s="150">
        <v>228</v>
      </c>
      <c r="K18" s="150">
        <v>207</v>
      </c>
      <c r="L18" s="150" t="s">
        <v>158</v>
      </c>
      <c r="M18" s="151">
        <v>2</v>
      </c>
      <c r="N18" s="149">
        <v>10035</v>
      </c>
      <c r="O18" s="152">
        <v>55.8</v>
      </c>
      <c r="P18" s="154">
        <v>547.48</v>
      </c>
    </row>
    <row r="19" spans="1:16" s="7" customFormat="1" ht="24" customHeight="1">
      <c r="A19" s="140">
        <v>2018</v>
      </c>
      <c r="B19" s="141">
        <v>15132</v>
      </c>
      <c r="C19" s="145">
        <v>30118</v>
      </c>
      <c r="D19" s="149">
        <v>14693</v>
      </c>
      <c r="E19" s="149">
        <v>15425</v>
      </c>
      <c r="F19" s="149">
        <v>29624</v>
      </c>
      <c r="G19" s="149">
        <v>14417</v>
      </c>
      <c r="H19" s="149">
        <v>15207</v>
      </c>
      <c r="I19" s="150">
        <v>494</v>
      </c>
      <c r="J19" s="150">
        <v>276</v>
      </c>
      <c r="K19" s="150">
        <v>218</v>
      </c>
      <c r="L19" s="150" t="s">
        <v>131</v>
      </c>
      <c r="M19" s="151">
        <v>2</v>
      </c>
      <c r="N19" s="149">
        <v>10028</v>
      </c>
      <c r="O19" s="152">
        <v>55</v>
      </c>
      <c r="P19" s="154">
        <v>547.46</v>
      </c>
    </row>
    <row r="20" spans="1:16" s="7" customFormat="1" ht="24" customHeight="1">
      <c r="A20" s="50">
        <v>2019</v>
      </c>
      <c r="B20" s="86">
        <v>15289</v>
      </c>
      <c r="C20" s="145">
        <v>29422</v>
      </c>
      <c r="D20" s="145">
        <v>14410</v>
      </c>
      <c r="E20" s="145">
        <v>15012</v>
      </c>
      <c r="F20" s="145">
        <v>28887</v>
      </c>
      <c r="G20" s="145">
        <v>14114</v>
      </c>
      <c r="H20" s="145">
        <v>14773</v>
      </c>
      <c r="I20" s="146">
        <v>535</v>
      </c>
      <c r="J20" s="146">
        <v>296</v>
      </c>
      <c r="K20" s="146">
        <v>239</v>
      </c>
      <c r="L20" s="146" t="s">
        <v>143</v>
      </c>
      <c r="M20" s="147">
        <v>1.89</v>
      </c>
      <c r="N20" s="145">
        <v>10084</v>
      </c>
      <c r="O20" s="144">
        <v>53.7</v>
      </c>
      <c r="P20" s="153">
        <v>547.47</v>
      </c>
    </row>
    <row r="21" spans="1:16" ht="24" customHeight="1">
      <c r="A21" s="50">
        <v>2020</v>
      </c>
      <c r="B21" s="86">
        <v>15414</v>
      </c>
      <c r="C21" s="145">
        <v>28564</v>
      </c>
      <c r="D21" s="145">
        <v>14010</v>
      </c>
      <c r="E21" s="145">
        <v>14554</v>
      </c>
      <c r="F21" s="145">
        <v>28039</v>
      </c>
      <c r="G21" s="145">
        <v>13707</v>
      </c>
      <c r="H21" s="145">
        <v>14332</v>
      </c>
      <c r="I21" s="146">
        <v>525</v>
      </c>
      <c r="J21" s="146">
        <v>303</v>
      </c>
      <c r="K21" s="146">
        <v>222</v>
      </c>
      <c r="L21" s="146" t="s">
        <v>150</v>
      </c>
      <c r="M21" s="147">
        <v>1.82</v>
      </c>
      <c r="N21" s="145">
        <v>10185</v>
      </c>
      <c r="O21" s="144">
        <v>52.2</v>
      </c>
      <c r="P21" s="153">
        <v>547.5</v>
      </c>
    </row>
    <row r="22" spans="1:16" ht="24" customHeight="1">
      <c r="A22" s="61">
        <v>2021</v>
      </c>
      <c r="B22" s="188">
        <v>15536</v>
      </c>
      <c r="C22" s="189">
        <v>27948</v>
      </c>
      <c r="D22" s="189">
        <v>13773</v>
      </c>
      <c r="E22" s="189">
        <v>14175</v>
      </c>
      <c r="F22" s="189">
        <v>27535</v>
      </c>
      <c r="G22" s="189">
        <v>13540</v>
      </c>
      <c r="H22" s="189">
        <v>13995</v>
      </c>
      <c r="I22" s="190">
        <v>413</v>
      </c>
      <c r="J22" s="190">
        <v>233</v>
      </c>
      <c r="K22" s="190">
        <v>180</v>
      </c>
      <c r="L22" s="190" t="s">
        <v>136</v>
      </c>
      <c r="M22" s="191">
        <v>1.8</v>
      </c>
      <c r="N22" s="189">
        <v>10233</v>
      </c>
      <c r="O22" s="192">
        <v>51.1</v>
      </c>
      <c r="P22" s="193">
        <v>547.5</v>
      </c>
    </row>
    <row r="23" spans="1:16" s="25" customFormat="1" ht="15" customHeight="1">
      <c r="A23" s="238" t="s">
        <v>192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11"/>
      <c r="M23" s="11"/>
      <c r="N23" s="11"/>
      <c r="O23" s="11"/>
      <c r="P23" s="11"/>
    </row>
    <row r="24" spans="1:16" s="25" customFormat="1" ht="15" customHeight="1">
      <c r="A24" s="246" t="s">
        <v>91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7"/>
      <c r="M24" s="247"/>
      <c r="N24" s="247"/>
      <c r="O24" s="247"/>
      <c r="P24" s="247"/>
    </row>
    <row r="25" spans="1:16" ht="35.1" customHeight="1"/>
  </sheetData>
  <mergeCells count="28">
    <mergeCell ref="A24:K24"/>
    <mergeCell ref="L24:P24"/>
    <mergeCell ref="A4:A7"/>
    <mergeCell ref="B4:B7"/>
    <mergeCell ref="C4:K4"/>
    <mergeCell ref="P6:P7"/>
    <mergeCell ref="G6:G7"/>
    <mergeCell ref="E6:E7"/>
    <mergeCell ref="D6:D7"/>
    <mergeCell ref="M4:M7"/>
    <mergeCell ref="N4:N7"/>
    <mergeCell ref="O4:O7"/>
    <mergeCell ref="A1:P1"/>
    <mergeCell ref="A2:P2"/>
    <mergeCell ref="A3:K3"/>
    <mergeCell ref="L3:P3"/>
    <mergeCell ref="A23:K23"/>
    <mergeCell ref="P4:P5"/>
    <mergeCell ref="D5:E5"/>
    <mergeCell ref="F5:F7"/>
    <mergeCell ref="G5:H5"/>
    <mergeCell ref="I5:I7"/>
    <mergeCell ref="J5:K5"/>
    <mergeCell ref="K6:K7"/>
    <mergeCell ref="J6:J7"/>
    <mergeCell ref="H6:H7"/>
    <mergeCell ref="C5:C7"/>
    <mergeCell ref="L4:L7"/>
  </mergeCells>
  <phoneticPr fontId="36" type="noConversion"/>
  <printOptions horizontalCentered="1"/>
  <pageMargins left="0.78694444894790649" right="0.78694444894790649" top="0.98416668176651001" bottom="0.98416668176651001" header="0" footer="0.59041666984558105"/>
  <pageSetup paperSize="9" scale="70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35"/>
  <sheetViews>
    <sheetView view="pageBreakPreview" zoomScale="80" zoomScaleNormal="100" zoomScaleSheetLayoutView="80" workbookViewId="0">
      <selection sqref="A1:P1"/>
    </sheetView>
  </sheetViews>
  <sheetFormatPr defaultColWidth="8.88671875" defaultRowHeight="13.5"/>
  <cols>
    <col min="1" max="2" width="8.77734375" style="8" customWidth="1"/>
    <col min="3" max="3" width="8.44140625" style="8" bestFit="1" customWidth="1"/>
    <col min="4" max="5" width="7.109375" style="8" bestFit="1" customWidth="1"/>
    <col min="6" max="6" width="8.44140625" style="8" bestFit="1" customWidth="1"/>
    <col min="7" max="8" width="7.109375" style="8" bestFit="1" customWidth="1"/>
    <col min="9" max="9" width="7.33203125" style="8" customWidth="1"/>
    <col min="10" max="10" width="6.33203125" style="8" bestFit="1" customWidth="1"/>
    <col min="11" max="11" width="5.77734375" style="8" customWidth="1"/>
    <col min="12" max="12" width="8.21875" style="8" bestFit="1" customWidth="1"/>
    <col min="13" max="13" width="8" style="8" customWidth="1"/>
    <col min="14" max="14" width="6.6640625" style="8" bestFit="1" customWidth="1"/>
    <col min="15" max="15" width="8.77734375" style="8" customWidth="1"/>
    <col min="16" max="16" width="8.21875" style="8" bestFit="1" customWidth="1"/>
    <col min="17" max="16384" width="8.88671875" style="8"/>
  </cols>
  <sheetData>
    <row r="1" spans="1:16" s="21" customFormat="1" ht="30" customHeight="1">
      <c r="A1" s="253" t="s">
        <v>197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15" customHeight="1">
      <c r="A2" s="12" t="s">
        <v>74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237" t="s">
        <v>255</v>
      </c>
      <c r="M2" s="237"/>
      <c r="N2" s="237"/>
      <c r="O2" s="237"/>
      <c r="P2" s="237"/>
    </row>
    <row r="3" spans="1:16" ht="18" customHeight="1">
      <c r="A3" s="243" t="s">
        <v>187</v>
      </c>
      <c r="B3" s="243" t="s">
        <v>258</v>
      </c>
      <c r="C3" s="243" t="s">
        <v>105</v>
      </c>
      <c r="D3" s="243"/>
      <c r="E3" s="243"/>
      <c r="F3" s="243"/>
      <c r="G3" s="243"/>
      <c r="H3" s="243"/>
      <c r="I3" s="243"/>
      <c r="J3" s="243"/>
      <c r="K3" s="243"/>
      <c r="L3" s="243" t="s">
        <v>257</v>
      </c>
      <c r="M3" s="243" t="s">
        <v>20</v>
      </c>
      <c r="N3" s="243" t="s">
        <v>102</v>
      </c>
      <c r="O3" s="242" t="s">
        <v>270</v>
      </c>
      <c r="P3" s="241"/>
    </row>
    <row r="4" spans="1:16" ht="18" customHeight="1">
      <c r="A4" s="248"/>
      <c r="B4" s="248"/>
      <c r="C4" s="242" t="s">
        <v>84</v>
      </c>
      <c r="D4" s="241"/>
      <c r="E4" s="248"/>
      <c r="F4" s="242" t="s">
        <v>81</v>
      </c>
      <c r="G4" s="241"/>
      <c r="H4" s="248"/>
      <c r="I4" s="242" t="s">
        <v>183</v>
      </c>
      <c r="J4" s="241"/>
      <c r="K4" s="248"/>
      <c r="L4" s="243"/>
      <c r="M4" s="243"/>
      <c r="N4" s="243"/>
      <c r="O4" s="242"/>
      <c r="P4" s="241"/>
    </row>
    <row r="5" spans="1:16" ht="18" customHeight="1">
      <c r="A5" s="248"/>
      <c r="B5" s="248"/>
      <c r="C5" s="243"/>
      <c r="D5" s="244" t="s">
        <v>162</v>
      </c>
      <c r="E5" s="244" t="s">
        <v>72</v>
      </c>
      <c r="F5" s="243"/>
      <c r="G5" s="244" t="s">
        <v>162</v>
      </c>
      <c r="H5" s="244" t="s">
        <v>72</v>
      </c>
      <c r="I5" s="243"/>
      <c r="J5" s="244" t="s">
        <v>162</v>
      </c>
      <c r="K5" s="244" t="s">
        <v>72</v>
      </c>
      <c r="L5" s="243"/>
      <c r="M5" s="243"/>
      <c r="N5" s="243"/>
      <c r="O5" s="243"/>
      <c r="P5" s="252" t="s">
        <v>67</v>
      </c>
    </row>
    <row r="6" spans="1:16" ht="18" customHeight="1">
      <c r="A6" s="248"/>
      <c r="B6" s="248"/>
      <c r="C6" s="243"/>
      <c r="D6" s="245"/>
      <c r="E6" s="245"/>
      <c r="F6" s="243"/>
      <c r="G6" s="245"/>
      <c r="H6" s="245"/>
      <c r="I6" s="243"/>
      <c r="J6" s="245"/>
      <c r="K6" s="245"/>
      <c r="L6" s="243"/>
      <c r="M6" s="243"/>
      <c r="N6" s="243"/>
      <c r="O6" s="243"/>
      <c r="P6" s="252"/>
    </row>
    <row r="7" spans="1:16" s="7" customFormat="1" ht="19.5" customHeight="1">
      <c r="A7" s="50">
        <v>2017</v>
      </c>
      <c r="B7" s="159">
        <v>851376</v>
      </c>
      <c r="C7" s="157">
        <v>1927645</v>
      </c>
      <c r="D7" s="157">
        <v>967293</v>
      </c>
      <c r="E7" s="157">
        <v>960352</v>
      </c>
      <c r="F7" s="157">
        <v>1896424</v>
      </c>
      <c r="G7" s="157">
        <v>948290</v>
      </c>
      <c r="H7" s="157">
        <v>948134</v>
      </c>
      <c r="I7" s="157">
        <v>31221</v>
      </c>
      <c r="J7" s="157">
        <v>19003</v>
      </c>
      <c r="K7" s="157">
        <v>12218</v>
      </c>
      <c r="L7" s="147">
        <v>2.2999999999999998</v>
      </c>
      <c r="M7" s="157">
        <v>408451</v>
      </c>
      <c r="N7" s="160">
        <v>45</v>
      </c>
      <c r="O7" s="156">
        <v>156.30000000000001</v>
      </c>
      <c r="P7" s="162">
        <v>12335.13</v>
      </c>
    </row>
    <row r="8" spans="1:16" s="7" customFormat="1" ht="19.5" customHeight="1">
      <c r="A8" s="50">
        <v>2018</v>
      </c>
      <c r="B8" s="159">
        <v>860303</v>
      </c>
      <c r="C8" s="157">
        <v>1915518</v>
      </c>
      <c r="D8" s="157">
        <v>963510</v>
      </c>
      <c r="E8" s="157">
        <v>952008</v>
      </c>
      <c r="F8" s="157">
        <v>1882476</v>
      </c>
      <c r="G8" s="157">
        <v>942724</v>
      </c>
      <c r="H8" s="157">
        <v>939752</v>
      </c>
      <c r="I8" s="157">
        <v>33042</v>
      </c>
      <c r="J8" s="157">
        <v>20786</v>
      </c>
      <c r="K8" s="157">
        <v>12256</v>
      </c>
      <c r="L8" s="147">
        <v>2.1</v>
      </c>
      <c r="M8" s="157">
        <v>413128</v>
      </c>
      <c r="N8" s="160">
        <v>45.6</v>
      </c>
      <c r="O8" s="156">
        <v>155.30000000000001</v>
      </c>
      <c r="P8" s="162">
        <v>12335.08</v>
      </c>
    </row>
    <row r="9" spans="1:16" s="7" customFormat="1" ht="19.5" customHeight="1">
      <c r="A9" s="50">
        <v>2019</v>
      </c>
      <c r="B9" s="159">
        <v>872628</v>
      </c>
      <c r="C9" s="157">
        <v>1903429</v>
      </c>
      <c r="D9" s="157">
        <v>959922</v>
      </c>
      <c r="E9" s="157">
        <v>943507</v>
      </c>
      <c r="F9" s="157">
        <v>1868745</v>
      </c>
      <c r="G9" s="157">
        <v>937674</v>
      </c>
      <c r="H9" s="157">
        <v>931071</v>
      </c>
      <c r="I9" s="157">
        <v>34684</v>
      </c>
      <c r="J9" s="157">
        <v>22248</v>
      </c>
      <c r="K9" s="157">
        <v>12436</v>
      </c>
      <c r="L9" s="147">
        <v>2.2000000000000002</v>
      </c>
      <c r="M9" s="157">
        <v>422548</v>
      </c>
      <c r="N9" s="160">
        <v>46.2</v>
      </c>
      <c r="O9" s="156">
        <v>154.19999999999999</v>
      </c>
      <c r="P9" s="162">
        <v>12345.2</v>
      </c>
    </row>
    <row r="10" spans="1:16" ht="19.5" customHeight="1">
      <c r="A10" s="50">
        <v>2020</v>
      </c>
      <c r="B10" s="159">
        <v>893152</v>
      </c>
      <c r="C10" s="157">
        <v>1889201</v>
      </c>
      <c r="D10" s="157">
        <v>953518</v>
      </c>
      <c r="E10" s="157">
        <v>935683</v>
      </c>
      <c r="F10" s="157">
        <v>1851549</v>
      </c>
      <c r="G10" s="157">
        <v>930615</v>
      </c>
      <c r="H10" s="157">
        <v>920934</v>
      </c>
      <c r="I10" s="157">
        <v>37652</v>
      </c>
      <c r="J10" s="157">
        <v>22903</v>
      </c>
      <c r="K10" s="157">
        <v>14749</v>
      </c>
      <c r="L10" s="147">
        <v>2.0699999999999998</v>
      </c>
      <c r="M10" s="157">
        <v>435880</v>
      </c>
      <c r="N10" s="160">
        <v>46.8</v>
      </c>
      <c r="O10" s="156">
        <v>149.94727891156501</v>
      </c>
      <c r="P10" s="162">
        <v>12348</v>
      </c>
    </row>
    <row r="11" spans="1:16" ht="19.5" customHeight="1">
      <c r="A11" s="63">
        <v>2021</v>
      </c>
      <c r="B11" s="194" t="s">
        <v>114</v>
      </c>
      <c r="C11" s="194" t="s">
        <v>89</v>
      </c>
      <c r="D11" s="194" t="s">
        <v>122</v>
      </c>
      <c r="E11" s="194" t="s">
        <v>126</v>
      </c>
      <c r="F11" s="194" t="s">
        <v>70</v>
      </c>
      <c r="G11" s="194" t="s">
        <v>116</v>
      </c>
      <c r="H11" s="194" t="s">
        <v>160</v>
      </c>
      <c r="I11" s="194" t="s">
        <v>125</v>
      </c>
      <c r="J11" s="194" t="s">
        <v>154</v>
      </c>
      <c r="K11" s="194" t="s">
        <v>117</v>
      </c>
      <c r="L11" s="194">
        <v>2.0299999999999998</v>
      </c>
      <c r="M11" s="194" t="s">
        <v>120</v>
      </c>
      <c r="N11" s="194" t="s">
        <v>115</v>
      </c>
      <c r="O11" s="194">
        <v>151</v>
      </c>
      <c r="P11" s="194" t="s">
        <v>94</v>
      </c>
    </row>
    <row r="12" spans="1:16" ht="19.5" customHeight="1">
      <c r="A12" s="50" t="s">
        <v>241</v>
      </c>
      <c r="B12" s="159">
        <v>103162</v>
      </c>
      <c r="C12" s="157">
        <v>221642</v>
      </c>
      <c r="D12" s="157">
        <v>110665</v>
      </c>
      <c r="E12" s="157">
        <v>110977</v>
      </c>
      <c r="F12" s="157">
        <v>218589</v>
      </c>
      <c r="G12" s="157">
        <v>108808</v>
      </c>
      <c r="H12" s="157">
        <v>109781</v>
      </c>
      <c r="I12" s="157">
        <v>3053</v>
      </c>
      <c r="J12" s="157">
        <v>1857</v>
      </c>
      <c r="K12" s="157">
        <v>1196</v>
      </c>
      <c r="L12" s="147">
        <v>2.14</v>
      </c>
      <c r="M12" s="157">
        <v>39063</v>
      </c>
      <c r="N12" s="160">
        <v>43.8</v>
      </c>
      <c r="O12" s="181">
        <v>4.29</v>
      </c>
      <c r="P12" s="162">
        <v>51.6</v>
      </c>
    </row>
    <row r="13" spans="1:16" ht="19.5" customHeight="1">
      <c r="A13" s="50" t="s">
        <v>243</v>
      </c>
      <c r="B13" s="159">
        <v>128169</v>
      </c>
      <c r="C13" s="157">
        <v>281977</v>
      </c>
      <c r="D13" s="157">
        <v>144724</v>
      </c>
      <c r="E13" s="157">
        <v>137253</v>
      </c>
      <c r="F13" s="157">
        <v>276762</v>
      </c>
      <c r="G13" s="157">
        <v>141074</v>
      </c>
      <c r="H13" s="157">
        <v>135688</v>
      </c>
      <c r="I13" s="157">
        <v>5215</v>
      </c>
      <c r="J13" s="157">
        <v>3650</v>
      </c>
      <c r="K13" s="157">
        <v>1565</v>
      </c>
      <c r="L13" s="147">
        <v>2.2000000000000002</v>
      </c>
      <c r="M13" s="157">
        <v>56362</v>
      </c>
      <c r="N13" s="160">
        <v>45.3</v>
      </c>
      <c r="O13" s="181">
        <v>55</v>
      </c>
      <c r="P13" s="162">
        <v>512.20000000000005</v>
      </c>
    </row>
    <row r="14" spans="1:16" ht="19.5" customHeight="1">
      <c r="A14" s="50" t="s">
        <v>228</v>
      </c>
      <c r="B14" s="159">
        <v>124029</v>
      </c>
      <c r="C14" s="157">
        <v>283570</v>
      </c>
      <c r="D14" s="157">
        <v>141499</v>
      </c>
      <c r="E14" s="157">
        <v>142071</v>
      </c>
      <c r="F14" s="157">
        <v>281436</v>
      </c>
      <c r="G14" s="157">
        <v>140466</v>
      </c>
      <c r="H14" s="157">
        <v>140970</v>
      </c>
      <c r="I14" s="157">
        <v>2134</v>
      </c>
      <c r="J14" s="157">
        <v>1033</v>
      </c>
      <c r="K14" s="157">
        <v>1101</v>
      </c>
      <c r="L14" s="147">
        <v>2.2000000000000002</v>
      </c>
      <c r="M14" s="157">
        <v>46062</v>
      </c>
      <c r="N14" s="160">
        <v>43</v>
      </c>
      <c r="O14" s="181">
        <v>31.1</v>
      </c>
      <c r="P14" s="162">
        <v>910.9</v>
      </c>
    </row>
    <row r="15" spans="1:16" ht="19.5" customHeight="1">
      <c r="A15" s="50" t="s">
        <v>204</v>
      </c>
      <c r="B15" s="159">
        <v>59292</v>
      </c>
      <c r="C15" s="157">
        <v>119367</v>
      </c>
      <c r="D15" s="157">
        <v>60436</v>
      </c>
      <c r="E15" s="157">
        <v>58931</v>
      </c>
      <c r="F15" s="157">
        <v>116726</v>
      </c>
      <c r="G15" s="157">
        <v>58906</v>
      </c>
      <c r="H15" s="157">
        <v>57820</v>
      </c>
      <c r="I15" s="157">
        <v>2641</v>
      </c>
      <c r="J15" s="157">
        <v>1530</v>
      </c>
      <c r="K15" s="157">
        <v>1111</v>
      </c>
      <c r="L15" s="147">
        <v>2</v>
      </c>
      <c r="M15" s="157">
        <v>26740</v>
      </c>
      <c r="N15" s="160">
        <v>45.3</v>
      </c>
      <c r="O15" s="181">
        <v>19.600000000000001</v>
      </c>
      <c r="P15" s="162">
        <v>608.4</v>
      </c>
    </row>
    <row r="16" spans="1:16" ht="19.5" customHeight="1">
      <c r="A16" s="50" t="s">
        <v>223</v>
      </c>
      <c r="B16" s="159">
        <v>67103</v>
      </c>
      <c r="C16" s="157">
        <v>152026</v>
      </c>
      <c r="D16" s="157">
        <v>79308</v>
      </c>
      <c r="E16" s="157">
        <v>72718</v>
      </c>
      <c r="F16" s="157">
        <v>150531</v>
      </c>
      <c r="G16" s="157">
        <v>78626</v>
      </c>
      <c r="H16" s="157">
        <v>71905</v>
      </c>
      <c r="I16" s="157">
        <v>1495</v>
      </c>
      <c r="J16" s="157">
        <v>682</v>
      </c>
      <c r="K16" s="157">
        <v>813</v>
      </c>
      <c r="L16" s="147">
        <v>2.2000000000000002</v>
      </c>
      <c r="M16" s="157">
        <v>20994</v>
      </c>
      <c r="N16" s="160">
        <v>42.5</v>
      </c>
      <c r="O16" s="181">
        <v>32.700000000000003</v>
      </c>
      <c r="P16" s="162">
        <v>464.1</v>
      </c>
    </row>
    <row r="17" spans="1:16" ht="19.5" customHeight="1">
      <c r="A17" s="50" t="s">
        <v>227</v>
      </c>
      <c r="B17" s="159">
        <v>24773</v>
      </c>
      <c r="C17" s="157">
        <v>47048</v>
      </c>
      <c r="D17" s="157">
        <v>23885</v>
      </c>
      <c r="E17" s="157">
        <v>23163</v>
      </c>
      <c r="F17" s="157">
        <v>46180</v>
      </c>
      <c r="G17" s="157">
        <v>23428</v>
      </c>
      <c r="H17" s="157">
        <v>22752</v>
      </c>
      <c r="I17" s="157">
        <v>868</v>
      </c>
      <c r="J17" s="157">
        <v>457</v>
      </c>
      <c r="K17" s="157">
        <v>411</v>
      </c>
      <c r="L17" s="147">
        <v>1.8</v>
      </c>
      <c r="M17" s="157">
        <v>14662</v>
      </c>
      <c r="N17" s="160">
        <v>51.6</v>
      </c>
      <c r="O17" s="181">
        <v>103</v>
      </c>
      <c r="P17" s="162">
        <v>455</v>
      </c>
    </row>
    <row r="18" spans="1:16" ht="19.5" customHeight="1">
      <c r="A18" s="63" t="s">
        <v>239</v>
      </c>
      <c r="B18" s="211">
        <v>15536</v>
      </c>
      <c r="C18" s="211">
        <v>27948</v>
      </c>
      <c r="D18" s="211">
        <v>13773</v>
      </c>
      <c r="E18" s="211">
        <v>14175</v>
      </c>
      <c r="F18" s="211">
        <v>27535</v>
      </c>
      <c r="G18" s="211">
        <v>13540</v>
      </c>
      <c r="H18" s="211">
        <v>13995</v>
      </c>
      <c r="I18" s="194">
        <v>413</v>
      </c>
      <c r="J18" s="194">
        <v>233</v>
      </c>
      <c r="K18" s="194">
        <v>180</v>
      </c>
      <c r="L18" s="194">
        <v>1.77</v>
      </c>
      <c r="M18" s="211">
        <v>10233</v>
      </c>
      <c r="N18" s="210">
        <v>53.7</v>
      </c>
      <c r="O18" s="194">
        <v>51.1</v>
      </c>
      <c r="P18" s="194">
        <v>547.5</v>
      </c>
    </row>
    <row r="19" spans="1:16" ht="19.5" customHeight="1">
      <c r="A19" s="50" t="s">
        <v>213</v>
      </c>
      <c r="B19" s="159">
        <v>13462</v>
      </c>
      <c r="C19" s="157">
        <v>25423</v>
      </c>
      <c r="D19" s="157">
        <v>12354</v>
      </c>
      <c r="E19" s="157">
        <v>13069</v>
      </c>
      <c r="F19" s="157">
        <v>25235</v>
      </c>
      <c r="G19" s="157">
        <v>12285</v>
      </c>
      <c r="H19" s="157">
        <v>12950</v>
      </c>
      <c r="I19" s="157">
        <v>188</v>
      </c>
      <c r="J19" s="157">
        <v>69</v>
      </c>
      <c r="K19" s="157">
        <v>119</v>
      </c>
      <c r="L19" s="147">
        <v>1.8</v>
      </c>
      <c r="M19" s="157">
        <v>8968</v>
      </c>
      <c r="N19" s="160">
        <v>55.3</v>
      </c>
      <c r="O19" s="181">
        <v>55.1</v>
      </c>
      <c r="P19" s="162">
        <v>442.9</v>
      </c>
    </row>
    <row r="20" spans="1:16" ht="19.5" customHeight="1">
      <c r="A20" s="50" t="s">
        <v>209</v>
      </c>
      <c r="B20" s="159">
        <v>35379</v>
      </c>
      <c r="C20" s="157">
        <v>63711</v>
      </c>
      <c r="D20" s="157">
        <v>31196</v>
      </c>
      <c r="E20" s="157">
        <v>32515</v>
      </c>
      <c r="F20" s="157">
        <v>62762</v>
      </c>
      <c r="G20" s="157">
        <v>30569</v>
      </c>
      <c r="H20" s="157">
        <v>32193</v>
      </c>
      <c r="I20" s="157">
        <v>949</v>
      </c>
      <c r="J20" s="157">
        <v>627</v>
      </c>
      <c r="K20" s="157">
        <v>322</v>
      </c>
      <c r="L20" s="147">
        <v>1.8</v>
      </c>
      <c r="M20" s="157">
        <v>26507</v>
      </c>
      <c r="N20" s="160">
        <v>57</v>
      </c>
      <c r="O20" s="181">
        <v>78.8</v>
      </c>
      <c r="P20" s="162">
        <v>807.3</v>
      </c>
    </row>
    <row r="21" spans="1:16" ht="19.5" customHeight="1">
      <c r="A21" s="50" t="s">
        <v>221</v>
      </c>
      <c r="B21" s="159">
        <v>22511</v>
      </c>
      <c r="C21" s="157">
        <v>39786</v>
      </c>
      <c r="D21" s="157">
        <v>19395</v>
      </c>
      <c r="E21" s="157">
        <v>20391</v>
      </c>
      <c r="F21" s="157">
        <v>39375</v>
      </c>
      <c r="G21" s="157">
        <v>19221</v>
      </c>
      <c r="H21" s="157">
        <v>20154</v>
      </c>
      <c r="I21" s="157">
        <v>411</v>
      </c>
      <c r="J21" s="157">
        <v>174</v>
      </c>
      <c r="K21" s="157">
        <v>237</v>
      </c>
      <c r="L21" s="147">
        <v>1.7</v>
      </c>
      <c r="M21" s="157">
        <v>15714</v>
      </c>
      <c r="N21" s="160">
        <v>56.1</v>
      </c>
      <c r="O21" s="181">
        <v>59.9</v>
      </c>
      <c r="P21" s="162">
        <v>664</v>
      </c>
    </row>
    <row r="22" spans="1:16" ht="19.5" customHeight="1">
      <c r="A22" s="50" t="s">
        <v>212</v>
      </c>
      <c r="B22" s="159">
        <v>32012</v>
      </c>
      <c r="C22" s="157">
        <v>63397</v>
      </c>
      <c r="D22" s="157">
        <v>31258</v>
      </c>
      <c r="E22" s="157">
        <v>32139</v>
      </c>
      <c r="F22" s="157">
        <v>62624</v>
      </c>
      <c r="G22" s="157">
        <v>30910</v>
      </c>
      <c r="H22" s="157">
        <v>31714</v>
      </c>
      <c r="I22" s="157">
        <v>773</v>
      </c>
      <c r="J22" s="157">
        <v>348</v>
      </c>
      <c r="K22" s="157">
        <v>425</v>
      </c>
      <c r="L22" s="147">
        <v>1.9</v>
      </c>
      <c r="M22" s="157">
        <v>17232</v>
      </c>
      <c r="N22" s="160">
        <v>49.8</v>
      </c>
      <c r="O22" s="181">
        <v>80.5</v>
      </c>
      <c r="P22" s="162">
        <v>787</v>
      </c>
    </row>
    <row r="23" spans="1:16" ht="19.5" customHeight="1">
      <c r="A23" s="50" t="s">
        <v>220</v>
      </c>
      <c r="B23" s="159">
        <v>20103</v>
      </c>
      <c r="C23" s="157">
        <v>37038</v>
      </c>
      <c r="D23" s="157">
        <v>18023</v>
      </c>
      <c r="E23" s="157">
        <v>19015</v>
      </c>
      <c r="F23" s="157">
        <v>36547</v>
      </c>
      <c r="G23" s="157">
        <v>17785</v>
      </c>
      <c r="H23" s="157">
        <v>18762</v>
      </c>
      <c r="I23" s="157">
        <v>491</v>
      </c>
      <c r="J23" s="157">
        <v>238</v>
      </c>
      <c r="K23" s="157">
        <v>253</v>
      </c>
      <c r="L23" s="147">
        <v>1.8</v>
      </c>
      <c r="M23" s="157">
        <v>13022</v>
      </c>
      <c r="N23" s="160">
        <v>53.6</v>
      </c>
      <c r="O23" s="181">
        <v>59.5</v>
      </c>
      <c r="P23" s="162">
        <v>622.29999999999995</v>
      </c>
    </row>
    <row r="24" spans="1:16" ht="19.5" customHeight="1">
      <c r="A24" s="50" t="s">
        <v>218</v>
      </c>
      <c r="B24" s="159">
        <v>18592</v>
      </c>
      <c r="C24" s="157">
        <v>34174</v>
      </c>
      <c r="D24" s="157">
        <v>16570</v>
      </c>
      <c r="E24" s="157">
        <v>17604</v>
      </c>
      <c r="F24" s="157">
        <v>33753</v>
      </c>
      <c r="G24" s="157">
        <v>16359</v>
      </c>
      <c r="H24" s="157">
        <v>17394</v>
      </c>
      <c r="I24" s="157">
        <v>421</v>
      </c>
      <c r="J24" s="157">
        <v>211</v>
      </c>
      <c r="K24" s="157">
        <v>210</v>
      </c>
      <c r="L24" s="147">
        <v>1.8</v>
      </c>
      <c r="M24" s="157">
        <v>12131</v>
      </c>
      <c r="N24" s="160">
        <v>53.8</v>
      </c>
      <c r="O24" s="181">
        <v>68.2</v>
      </c>
      <c r="P24" s="162">
        <v>500.9</v>
      </c>
    </row>
    <row r="25" spans="1:16" ht="19.5" customHeight="1">
      <c r="A25" s="50" t="s">
        <v>233</v>
      </c>
      <c r="B25" s="159">
        <v>35225</v>
      </c>
      <c r="C25" s="157">
        <v>68456</v>
      </c>
      <c r="D25" s="157">
        <v>34089</v>
      </c>
      <c r="E25" s="157">
        <v>34367</v>
      </c>
      <c r="F25" s="157">
        <v>67166</v>
      </c>
      <c r="G25" s="157">
        <v>33273</v>
      </c>
      <c r="H25" s="157">
        <v>33893</v>
      </c>
      <c r="I25" s="157">
        <v>1290</v>
      </c>
      <c r="J25" s="157">
        <v>816</v>
      </c>
      <c r="K25" s="157">
        <v>474</v>
      </c>
      <c r="L25" s="147">
        <v>1.9</v>
      </c>
      <c r="M25" s="157">
        <v>22562</v>
      </c>
      <c r="N25" s="160">
        <v>52.4</v>
      </c>
      <c r="O25" s="181">
        <v>65.5</v>
      </c>
      <c r="P25" s="162">
        <v>1043.7</v>
      </c>
    </row>
    <row r="26" spans="1:16" ht="19.5" customHeight="1">
      <c r="A26" s="50" t="s">
        <v>214</v>
      </c>
      <c r="B26" s="159">
        <v>28197</v>
      </c>
      <c r="C26" s="157">
        <v>57056</v>
      </c>
      <c r="D26" s="157">
        <v>30563</v>
      </c>
      <c r="E26" s="157">
        <v>26493</v>
      </c>
      <c r="F26" s="157">
        <v>52937</v>
      </c>
      <c r="G26" s="157">
        <v>27485</v>
      </c>
      <c r="H26" s="157">
        <v>25452</v>
      </c>
      <c r="I26" s="157">
        <v>4119</v>
      </c>
      <c r="J26" s="157">
        <v>3078</v>
      </c>
      <c r="K26" s="157">
        <v>1041</v>
      </c>
      <c r="L26" s="147">
        <v>2</v>
      </c>
      <c r="M26" s="157">
        <v>14648</v>
      </c>
      <c r="N26" s="160">
        <v>47.9</v>
      </c>
      <c r="O26" s="181">
        <v>93.1</v>
      </c>
      <c r="P26" s="162">
        <v>612.4</v>
      </c>
    </row>
    <row r="27" spans="1:16" ht="19.5" customHeight="1">
      <c r="A27" s="50" t="s">
        <v>238</v>
      </c>
      <c r="B27" s="159">
        <v>42739</v>
      </c>
      <c r="C27" s="157">
        <v>92690</v>
      </c>
      <c r="D27" s="157">
        <v>46676</v>
      </c>
      <c r="E27" s="157">
        <v>46014</v>
      </c>
      <c r="F27" s="157">
        <v>91107</v>
      </c>
      <c r="G27" s="157">
        <v>45753</v>
      </c>
      <c r="H27" s="157">
        <v>45354</v>
      </c>
      <c r="I27" s="157">
        <v>1583</v>
      </c>
      <c r="J27" s="157">
        <v>923</v>
      </c>
      <c r="K27" s="157">
        <v>660</v>
      </c>
      <c r="L27" s="147">
        <v>2.1</v>
      </c>
      <c r="M27" s="157">
        <v>17986</v>
      </c>
      <c r="N27" s="160">
        <v>42.6</v>
      </c>
      <c r="O27" s="181">
        <v>151.30000000000001</v>
      </c>
      <c r="P27" s="162">
        <v>450.4</v>
      </c>
    </row>
    <row r="28" spans="1:16" ht="19.5" customHeight="1">
      <c r="A28" s="50" t="s">
        <v>206</v>
      </c>
      <c r="B28" s="159">
        <v>17980</v>
      </c>
      <c r="C28" s="157">
        <v>31886</v>
      </c>
      <c r="D28" s="157">
        <v>16068</v>
      </c>
      <c r="E28" s="157">
        <v>15818</v>
      </c>
      <c r="F28" s="157">
        <v>31274</v>
      </c>
      <c r="G28" s="157">
        <v>15730</v>
      </c>
      <c r="H28" s="157">
        <v>15544</v>
      </c>
      <c r="I28" s="157">
        <v>612</v>
      </c>
      <c r="J28" s="157">
        <v>338</v>
      </c>
      <c r="K28" s="157">
        <v>274</v>
      </c>
      <c r="L28" s="147">
        <v>1.7</v>
      </c>
      <c r="M28" s="157">
        <v>11867</v>
      </c>
      <c r="N28" s="160">
        <v>54.8</v>
      </c>
      <c r="O28" s="181">
        <v>81.3</v>
      </c>
      <c r="P28" s="162">
        <v>392</v>
      </c>
    </row>
    <row r="29" spans="1:16" ht="19.5" customHeight="1">
      <c r="A29" s="50" t="s">
        <v>230</v>
      </c>
      <c r="B29" s="159">
        <v>27112</v>
      </c>
      <c r="C29" s="157">
        <v>52862</v>
      </c>
      <c r="D29" s="157">
        <v>26481</v>
      </c>
      <c r="E29" s="157">
        <v>26381</v>
      </c>
      <c r="F29" s="157">
        <v>51985</v>
      </c>
      <c r="G29" s="157">
        <v>25959</v>
      </c>
      <c r="H29" s="157">
        <v>26026</v>
      </c>
      <c r="I29" s="157">
        <v>877</v>
      </c>
      <c r="J29" s="157">
        <v>522</v>
      </c>
      <c r="K29" s="157">
        <v>355</v>
      </c>
      <c r="L29" s="147">
        <v>1.9</v>
      </c>
      <c r="M29" s="157">
        <v>15641</v>
      </c>
      <c r="N29" s="160">
        <v>49.7</v>
      </c>
      <c r="O29" s="181">
        <v>111.3</v>
      </c>
      <c r="P29" s="162">
        <v>474.7</v>
      </c>
    </row>
    <row r="30" spans="1:16" ht="19.5" customHeight="1">
      <c r="A30" s="50" t="s">
        <v>245</v>
      </c>
      <c r="B30" s="159">
        <v>23160</v>
      </c>
      <c r="C30" s="157">
        <v>44288</v>
      </c>
      <c r="D30" s="157">
        <v>22782</v>
      </c>
      <c r="E30" s="157">
        <v>21506</v>
      </c>
      <c r="F30" s="157">
        <v>43365</v>
      </c>
      <c r="G30" s="157">
        <v>22206</v>
      </c>
      <c r="H30" s="157">
        <v>21159</v>
      </c>
      <c r="I30" s="157">
        <v>923</v>
      </c>
      <c r="J30" s="157">
        <v>576</v>
      </c>
      <c r="K30" s="157">
        <v>347</v>
      </c>
      <c r="L30" s="147">
        <v>1.9</v>
      </c>
      <c r="M30" s="157">
        <v>13536</v>
      </c>
      <c r="N30" s="160">
        <v>50.8</v>
      </c>
      <c r="O30" s="181">
        <v>85.4</v>
      </c>
      <c r="P30" s="162">
        <v>518.29999999999995</v>
      </c>
    </row>
    <row r="31" spans="1:16" ht="19.5" customHeight="1">
      <c r="A31" s="50" t="s">
        <v>240</v>
      </c>
      <c r="B31" s="159">
        <v>26029</v>
      </c>
      <c r="C31" s="157">
        <v>50775</v>
      </c>
      <c r="D31" s="157">
        <v>26285</v>
      </c>
      <c r="E31" s="157">
        <v>24490</v>
      </c>
      <c r="F31" s="157">
        <v>48631</v>
      </c>
      <c r="G31" s="157">
        <v>24475</v>
      </c>
      <c r="H31" s="157">
        <v>24156</v>
      </c>
      <c r="I31" s="157">
        <v>2144</v>
      </c>
      <c r="J31" s="157">
        <v>1810</v>
      </c>
      <c r="K31" s="157">
        <v>334</v>
      </c>
      <c r="L31" s="147">
        <v>1.9</v>
      </c>
      <c r="M31" s="157">
        <v>16452</v>
      </c>
      <c r="N31" s="160">
        <v>51.5</v>
      </c>
      <c r="O31" s="181">
        <v>127.9</v>
      </c>
      <c r="P31" s="162">
        <v>396.7</v>
      </c>
    </row>
    <row r="32" spans="1:16" ht="19.5" customHeight="1">
      <c r="A32" s="50" t="s">
        <v>217</v>
      </c>
      <c r="B32" s="159">
        <v>16700</v>
      </c>
      <c r="C32" s="157">
        <v>31388</v>
      </c>
      <c r="D32" s="157">
        <v>16001</v>
      </c>
      <c r="E32" s="157">
        <v>15387</v>
      </c>
      <c r="F32" s="157">
        <v>30066</v>
      </c>
      <c r="G32" s="157">
        <v>14908</v>
      </c>
      <c r="H32" s="157">
        <v>15158</v>
      </c>
      <c r="I32" s="157">
        <v>1322</v>
      </c>
      <c r="J32" s="157">
        <v>1093</v>
      </c>
      <c r="K32" s="157">
        <v>229</v>
      </c>
      <c r="L32" s="147">
        <v>1.8</v>
      </c>
      <c r="M32" s="157">
        <v>10405</v>
      </c>
      <c r="N32" s="160">
        <v>52.4</v>
      </c>
      <c r="O32" s="181">
        <v>71.3</v>
      </c>
      <c r="P32" s="162">
        <v>440.1</v>
      </c>
    </row>
    <row r="33" spans="1:16" ht="19.5" customHeight="1">
      <c r="A33" s="62" t="s">
        <v>215</v>
      </c>
      <c r="B33" s="159">
        <v>21843</v>
      </c>
      <c r="C33" s="158">
        <v>38951</v>
      </c>
      <c r="D33" s="158">
        <v>20987</v>
      </c>
      <c r="E33" s="158">
        <v>17964</v>
      </c>
      <c r="F33" s="157">
        <v>38217</v>
      </c>
      <c r="G33" s="158">
        <v>20455</v>
      </c>
      <c r="H33" s="158">
        <v>17762</v>
      </c>
      <c r="I33" s="158">
        <v>734</v>
      </c>
      <c r="J33" s="158">
        <v>532</v>
      </c>
      <c r="K33" s="158">
        <v>202</v>
      </c>
      <c r="L33" s="155">
        <v>1.7</v>
      </c>
      <c r="M33" s="158">
        <v>14411</v>
      </c>
      <c r="N33" s="161">
        <v>55.9</v>
      </c>
      <c r="O33" s="182">
        <v>59.4</v>
      </c>
      <c r="P33" s="163">
        <v>655.6</v>
      </c>
    </row>
    <row r="34" spans="1:16" s="25" customFormat="1" ht="27.95" customHeight="1">
      <c r="A34" s="251" t="s">
        <v>278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</row>
    <row r="35" spans="1:16" s="25" customFormat="1" ht="15" customHeight="1">
      <c r="A35" s="246" t="s">
        <v>259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7"/>
      <c r="N35" s="247"/>
      <c r="O35" s="247"/>
      <c r="P35" s="247"/>
    </row>
  </sheetData>
  <mergeCells count="26">
    <mergeCell ref="I4:I6"/>
    <mergeCell ref="J4:K4"/>
    <mergeCell ref="D5:D6"/>
    <mergeCell ref="A1:P1"/>
    <mergeCell ref="L2:P2"/>
    <mergeCell ref="A3:A6"/>
    <mergeCell ref="B3:B6"/>
    <mergeCell ref="C3:K3"/>
    <mergeCell ref="L3:L6"/>
    <mergeCell ref="M3:M6"/>
    <mergeCell ref="A34:P34"/>
    <mergeCell ref="A35:L35"/>
    <mergeCell ref="M35:P35"/>
    <mergeCell ref="E5:E6"/>
    <mergeCell ref="G5:G6"/>
    <mergeCell ref="H5:H6"/>
    <mergeCell ref="J5:J6"/>
    <mergeCell ref="K5:K6"/>
    <mergeCell ref="P5:P6"/>
    <mergeCell ref="N3:N6"/>
    <mergeCell ref="O3:O6"/>
    <mergeCell ref="P3:P4"/>
    <mergeCell ref="C4:C6"/>
    <mergeCell ref="D4:E4"/>
    <mergeCell ref="F4:F6"/>
    <mergeCell ref="G4:H4"/>
  </mergeCells>
  <phoneticPr fontId="36" type="noConversion"/>
  <printOptions horizontalCentered="1"/>
  <pageMargins left="0.78694444894790649" right="0.78694444894790649" top="0.98416668176651001" bottom="0.98416668176651001" header="0" footer="0.59041666984558105"/>
  <pageSetup paperSize="9" scale="60"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25"/>
  <sheetViews>
    <sheetView view="pageBreakPreview" zoomScaleNormal="100" zoomScaleSheetLayoutView="100" workbookViewId="0">
      <selection sqref="A1:P1"/>
    </sheetView>
  </sheetViews>
  <sheetFormatPr defaultColWidth="8.88671875" defaultRowHeight="13.5"/>
  <cols>
    <col min="1" max="1" width="8.33203125" style="8" customWidth="1"/>
    <col min="2" max="2" width="8.44140625" style="8" customWidth="1"/>
    <col min="3" max="3" width="9.21875" style="8" customWidth="1"/>
    <col min="4" max="4" width="8" style="8" customWidth="1"/>
    <col min="5" max="5" width="9.21875" style="8" customWidth="1"/>
    <col min="6" max="6" width="8" style="8" customWidth="1"/>
    <col min="7" max="7" width="9.21875" style="8" customWidth="1"/>
    <col min="8" max="8" width="8" style="8" customWidth="1"/>
    <col min="9" max="9" width="9.21875" style="8" customWidth="1"/>
    <col min="10" max="10" width="8" style="8" customWidth="1"/>
    <col min="11" max="11" width="9.21875" style="8" customWidth="1"/>
    <col min="12" max="12" width="9.44140625" style="8" customWidth="1"/>
    <col min="13" max="15" width="8" style="8" customWidth="1"/>
    <col min="16" max="16" width="9.21875" style="8" customWidth="1"/>
    <col min="17" max="16384" width="8.88671875" style="8"/>
  </cols>
  <sheetData>
    <row r="1" spans="1:18" s="18" customFormat="1" ht="30" customHeight="1">
      <c r="A1" s="253" t="s">
        <v>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0"/>
    </row>
    <row r="2" spans="1:18" s="31" customFormat="1" ht="15" customHeight="1">
      <c r="A2" s="236" t="s">
        <v>74</v>
      </c>
      <c r="B2" s="236"/>
      <c r="C2" s="236"/>
      <c r="D2" s="236"/>
      <c r="E2" s="236"/>
      <c r="F2" s="236"/>
      <c r="G2" s="236"/>
      <c r="H2" s="236"/>
      <c r="I2" s="237" t="s">
        <v>255</v>
      </c>
      <c r="J2" s="237"/>
      <c r="K2" s="237"/>
      <c r="L2" s="237"/>
      <c r="M2" s="237"/>
      <c r="N2" s="237"/>
      <c r="O2" s="237"/>
      <c r="P2" s="237"/>
    </row>
    <row r="3" spans="1:18" s="4" customFormat="1" ht="20.100000000000001" customHeight="1">
      <c r="A3" s="263" t="s">
        <v>26</v>
      </c>
      <c r="B3" s="243" t="s">
        <v>258</v>
      </c>
      <c r="C3" s="260" t="s">
        <v>105</v>
      </c>
      <c r="D3" s="261"/>
      <c r="E3" s="261"/>
      <c r="F3" s="261"/>
      <c r="G3" s="261"/>
      <c r="H3" s="261"/>
      <c r="I3" s="261"/>
      <c r="J3" s="261"/>
      <c r="K3" s="262"/>
      <c r="L3" s="244" t="s">
        <v>253</v>
      </c>
      <c r="M3" s="244" t="s">
        <v>24</v>
      </c>
      <c r="N3" s="265" t="s">
        <v>102</v>
      </c>
      <c r="O3" s="266" t="s">
        <v>270</v>
      </c>
      <c r="P3" s="54"/>
    </row>
    <row r="4" spans="1:18" s="4" customFormat="1" ht="20.100000000000001" customHeight="1">
      <c r="A4" s="263"/>
      <c r="B4" s="243"/>
      <c r="C4" s="256" t="s">
        <v>58</v>
      </c>
      <c r="D4" s="258" t="s">
        <v>45</v>
      </c>
      <c r="E4" s="257"/>
      <c r="F4" s="256" t="s">
        <v>176</v>
      </c>
      <c r="G4" s="258" t="s">
        <v>45</v>
      </c>
      <c r="H4" s="257"/>
      <c r="I4" s="256" t="s">
        <v>177</v>
      </c>
      <c r="J4" s="258" t="s">
        <v>45</v>
      </c>
      <c r="K4" s="257"/>
      <c r="L4" s="264"/>
      <c r="M4" s="264"/>
      <c r="N4" s="265"/>
      <c r="O4" s="267"/>
      <c r="P4" s="254" t="s">
        <v>67</v>
      </c>
    </row>
    <row r="5" spans="1:18" s="4" customFormat="1" ht="39.950000000000003" customHeight="1">
      <c r="A5" s="263"/>
      <c r="B5" s="243"/>
      <c r="C5" s="257"/>
      <c r="D5" s="55" t="s">
        <v>162</v>
      </c>
      <c r="E5" s="55" t="s">
        <v>72</v>
      </c>
      <c r="F5" s="257"/>
      <c r="G5" s="55" t="s">
        <v>162</v>
      </c>
      <c r="H5" s="55" t="s">
        <v>72</v>
      </c>
      <c r="I5" s="257"/>
      <c r="J5" s="55" t="s">
        <v>162</v>
      </c>
      <c r="K5" s="55" t="s">
        <v>72</v>
      </c>
      <c r="L5" s="245"/>
      <c r="M5" s="245"/>
      <c r="N5" s="265"/>
      <c r="O5" s="268"/>
      <c r="P5" s="255"/>
    </row>
    <row r="6" spans="1:18" s="4" customFormat="1" ht="21" customHeight="1">
      <c r="A6" s="51">
        <v>2017</v>
      </c>
      <c r="B6" s="90">
        <v>15090</v>
      </c>
      <c r="C6" s="91">
        <v>30131</v>
      </c>
      <c r="D6" s="91">
        <v>14643</v>
      </c>
      <c r="E6" s="91">
        <v>15488</v>
      </c>
      <c r="F6" s="91">
        <v>29696</v>
      </c>
      <c r="G6" s="91">
        <v>14415</v>
      </c>
      <c r="H6" s="91">
        <v>15281</v>
      </c>
      <c r="I6" s="91">
        <v>435</v>
      </c>
      <c r="J6" s="91">
        <v>228</v>
      </c>
      <c r="K6" s="91">
        <v>207</v>
      </c>
      <c r="L6" s="88">
        <v>2</v>
      </c>
      <c r="M6" s="87">
        <v>10035</v>
      </c>
      <c r="N6" s="92">
        <v>51.8</v>
      </c>
      <c r="O6" s="117">
        <v>55</v>
      </c>
      <c r="P6" s="119">
        <v>547</v>
      </c>
    </row>
    <row r="7" spans="1:18" s="4" customFormat="1" ht="21" customHeight="1">
      <c r="A7" s="51">
        <v>2018</v>
      </c>
      <c r="B7" s="90">
        <v>15132</v>
      </c>
      <c r="C7" s="91">
        <v>29624</v>
      </c>
      <c r="D7" s="91">
        <v>14417</v>
      </c>
      <c r="E7" s="91">
        <v>15207</v>
      </c>
      <c r="F7" s="91">
        <v>29130</v>
      </c>
      <c r="G7" s="91">
        <v>14141</v>
      </c>
      <c r="H7" s="91">
        <v>14989</v>
      </c>
      <c r="I7" s="91">
        <v>494</v>
      </c>
      <c r="J7" s="91">
        <v>276</v>
      </c>
      <c r="K7" s="91">
        <v>218</v>
      </c>
      <c r="L7" s="88">
        <v>2</v>
      </c>
      <c r="M7" s="87">
        <v>10028</v>
      </c>
      <c r="N7" s="92">
        <v>52.5</v>
      </c>
      <c r="O7" s="117">
        <v>54</v>
      </c>
      <c r="P7" s="119">
        <v>547</v>
      </c>
    </row>
    <row r="8" spans="1:18" s="4" customFormat="1" ht="21" customHeight="1">
      <c r="A8" s="51">
        <v>2019</v>
      </c>
      <c r="B8" s="90">
        <v>15289</v>
      </c>
      <c r="C8" s="91">
        <v>29422</v>
      </c>
      <c r="D8" s="91">
        <v>14410</v>
      </c>
      <c r="E8" s="91">
        <v>15012</v>
      </c>
      <c r="F8" s="91">
        <v>28887</v>
      </c>
      <c r="G8" s="91">
        <v>14114</v>
      </c>
      <c r="H8" s="91">
        <v>14773</v>
      </c>
      <c r="I8" s="91">
        <v>535</v>
      </c>
      <c r="J8" s="91">
        <v>296</v>
      </c>
      <c r="K8" s="91">
        <v>239</v>
      </c>
      <c r="L8" s="88">
        <v>1.9</v>
      </c>
      <c r="M8" s="87">
        <v>10084</v>
      </c>
      <c r="N8" s="92">
        <v>53.4</v>
      </c>
      <c r="O8" s="117">
        <v>53.7</v>
      </c>
      <c r="P8" s="119">
        <v>547.47</v>
      </c>
    </row>
    <row r="9" spans="1:18" s="4" customFormat="1" ht="21" customHeight="1">
      <c r="A9" s="51">
        <v>2020</v>
      </c>
      <c r="B9" s="90">
        <v>15414</v>
      </c>
      <c r="C9" s="91">
        <v>28564</v>
      </c>
      <c r="D9" s="91">
        <v>14010</v>
      </c>
      <c r="E9" s="91">
        <v>14554</v>
      </c>
      <c r="F9" s="91">
        <v>28039</v>
      </c>
      <c r="G9" s="91">
        <v>13707</v>
      </c>
      <c r="H9" s="91">
        <v>14332</v>
      </c>
      <c r="I9" s="91">
        <v>525</v>
      </c>
      <c r="J9" s="91">
        <v>303</v>
      </c>
      <c r="K9" s="91">
        <v>222</v>
      </c>
      <c r="L9" s="88">
        <v>1.82</v>
      </c>
      <c r="M9" s="87">
        <v>10185</v>
      </c>
      <c r="N9" s="92">
        <v>54.4</v>
      </c>
      <c r="O9" s="117">
        <v>52.2</v>
      </c>
      <c r="P9" s="119">
        <v>547.5</v>
      </c>
    </row>
    <row r="10" spans="1:18" s="4" customFormat="1" ht="21" customHeight="1">
      <c r="A10" s="56">
        <v>2021</v>
      </c>
      <c r="B10" s="106">
        <v>15536</v>
      </c>
      <c r="C10" s="214">
        <v>27948</v>
      </c>
      <c r="D10" s="214">
        <v>13773</v>
      </c>
      <c r="E10" s="214">
        <v>14175</v>
      </c>
      <c r="F10" s="93">
        <v>27535</v>
      </c>
      <c r="G10" s="93">
        <v>13540</v>
      </c>
      <c r="H10" s="93">
        <v>13995</v>
      </c>
      <c r="I10" s="93">
        <v>413</v>
      </c>
      <c r="J10" s="93">
        <v>233</v>
      </c>
      <c r="K10" s="93">
        <v>180</v>
      </c>
      <c r="L10" s="89">
        <v>1.8</v>
      </c>
      <c r="M10" s="105">
        <v>10233</v>
      </c>
      <c r="N10" s="232">
        <v>53.7</v>
      </c>
      <c r="O10" s="118">
        <v>51.1</v>
      </c>
      <c r="P10" s="120">
        <v>547.5</v>
      </c>
    </row>
    <row r="11" spans="1:18" s="4" customFormat="1" ht="21" customHeight="1">
      <c r="A11" s="52" t="s">
        <v>43</v>
      </c>
      <c r="B11" s="225">
        <v>4010</v>
      </c>
      <c r="C11" s="212">
        <v>7865</v>
      </c>
      <c r="D11" s="212">
        <v>3791</v>
      </c>
      <c r="E11" s="212">
        <v>4074</v>
      </c>
      <c r="F11" s="226">
        <v>7788</v>
      </c>
      <c r="G11" s="226">
        <v>3767</v>
      </c>
      <c r="H11" s="226">
        <v>4021</v>
      </c>
      <c r="I11" s="226">
        <v>77</v>
      </c>
      <c r="J11" s="226">
        <v>24</v>
      </c>
      <c r="K11" s="226">
        <v>53</v>
      </c>
      <c r="L11" s="227">
        <v>1.9</v>
      </c>
      <c r="M11" s="228">
        <v>2319</v>
      </c>
      <c r="N11" s="229">
        <v>48.2</v>
      </c>
      <c r="O11" s="197">
        <v>150.5</v>
      </c>
      <c r="P11" s="198">
        <v>52.3</v>
      </c>
      <c r="R11" s="164"/>
    </row>
    <row r="12" spans="1:18" s="4" customFormat="1" ht="21" customHeight="1">
      <c r="A12" s="52" t="s">
        <v>41</v>
      </c>
      <c r="B12" s="225">
        <v>1029</v>
      </c>
      <c r="C12" s="212">
        <v>1866</v>
      </c>
      <c r="D12" s="212">
        <v>917</v>
      </c>
      <c r="E12" s="212">
        <v>949</v>
      </c>
      <c r="F12" s="226">
        <v>1852</v>
      </c>
      <c r="G12" s="226">
        <v>915</v>
      </c>
      <c r="H12" s="226">
        <v>937</v>
      </c>
      <c r="I12" s="226">
        <v>14</v>
      </c>
      <c r="J12" s="226">
        <v>2</v>
      </c>
      <c r="K12" s="226">
        <v>12</v>
      </c>
      <c r="L12" s="227">
        <v>1.8</v>
      </c>
      <c r="M12" s="230">
        <v>803</v>
      </c>
      <c r="N12" s="229">
        <v>54.6</v>
      </c>
      <c r="O12" s="197">
        <v>29.3</v>
      </c>
      <c r="P12" s="198">
        <v>62.9</v>
      </c>
      <c r="R12" s="164"/>
    </row>
    <row r="13" spans="1:18" s="4" customFormat="1" ht="21" customHeight="1">
      <c r="A13" s="52" t="s">
        <v>36</v>
      </c>
      <c r="B13" s="225">
        <v>1015</v>
      </c>
      <c r="C13" s="212">
        <v>1692</v>
      </c>
      <c r="D13" s="212">
        <v>839</v>
      </c>
      <c r="E13" s="212">
        <v>853</v>
      </c>
      <c r="F13" s="226">
        <v>1667</v>
      </c>
      <c r="G13" s="226">
        <v>820</v>
      </c>
      <c r="H13" s="226">
        <v>847</v>
      </c>
      <c r="I13" s="226">
        <v>25</v>
      </c>
      <c r="J13" s="226">
        <v>19</v>
      </c>
      <c r="K13" s="226">
        <v>6</v>
      </c>
      <c r="L13" s="227">
        <v>1.6</v>
      </c>
      <c r="M13" s="230">
        <v>770</v>
      </c>
      <c r="N13" s="229">
        <v>56.7</v>
      </c>
      <c r="O13" s="197">
        <v>44.4</v>
      </c>
      <c r="P13" s="198">
        <v>38.200000000000003</v>
      </c>
      <c r="R13" s="164"/>
    </row>
    <row r="14" spans="1:18" s="4" customFormat="1" ht="21" customHeight="1">
      <c r="A14" s="52" t="s">
        <v>44</v>
      </c>
      <c r="B14" s="225">
        <v>1363</v>
      </c>
      <c r="C14" s="212">
        <v>2350</v>
      </c>
      <c r="D14" s="212">
        <v>1128</v>
      </c>
      <c r="E14" s="212">
        <v>1222</v>
      </c>
      <c r="F14" s="226">
        <v>2293</v>
      </c>
      <c r="G14" s="226">
        <v>1084</v>
      </c>
      <c r="H14" s="226">
        <v>1209</v>
      </c>
      <c r="I14" s="226">
        <v>57</v>
      </c>
      <c r="J14" s="226">
        <v>44</v>
      </c>
      <c r="K14" s="226">
        <v>13</v>
      </c>
      <c r="L14" s="227">
        <v>1.6</v>
      </c>
      <c r="M14" s="228">
        <v>1007</v>
      </c>
      <c r="N14" s="229">
        <v>55.5</v>
      </c>
      <c r="O14" s="197">
        <v>44.2</v>
      </c>
      <c r="P14" s="198">
        <v>53.2</v>
      </c>
      <c r="R14" s="164"/>
    </row>
    <row r="15" spans="1:18" s="4" customFormat="1" ht="21" customHeight="1">
      <c r="A15" s="52" t="s">
        <v>27</v>
      </c>
      <c r="B15" s="231">
        <v>839</v>
      </c>
      <c r="C15" s="212">
        <v>1312</v>
      </c>
      <c r="D15" s="212">
        <v>647</v>
      </c>
      <c r="E15" s="212">
        <v>665</v>
      </c>
      <c r="F15" s="226">
        <v>1307</v>
      </c>
      <c r="G15" s="226">
        <v>644</v>
      </c>
      <c r="H15" s="226">
        <v>663</v>
      </c>
      <c r="I15" s="226">
        <v>5</v>
      </c>
      <c r="J15" s="226">
        <v>3</v>
      </c>
      <c r="K15" s="226">
        <v>2</v>
      </c>
      <c r="L15" s="227">
        <v>1.5</v>
      </c>
      <c r="M15" s="230">
        <v>634</v>
      </c>
      <c r="N15" s="229">
        <v>58.9</v>
      </c>
      <c r="O15" s="197">
        <v>28.1</v>
      </c>
      <c r="P15" s="198">
        <v>46.8</v>
      </c>
      <c r="R15" s="164"/>
    </row>
    <row r="16" spans="1:18" s="4" customFormat="1" ht="21" customHeight="1">
      <c r="A16" s="52" t="s">
        <v>40</v>
      </c>
      <c r="B16" s="225">
        <v>1125</v>
      </c>
      <c r="C16" s="212">
        <v>1892</v>
      </c>
      <c r="D16" s="212">
        <v>924</v>
      </c>
      <c r="E16" s="212">
        <v>968</v>
      </c>
      <c r="F16" s="226">
        <v>1882</v>
      </c>
      <c r="G16" s="226">
        <v>919</v>
      </c>
      <c r="H16" s="226">
        <v>963</v>
      </c>
      <c r="I16" s="226">
        <v>10</v>
      </c>
      <c r="J16" s="226">
        <v>5</v>
      </c>
      <c r="K16" s="226">
        <v>5</v>
      </c>
      <c r="L16" s="227">
        <v>1.6</v>
      </c>
      <c r="M16" s="230">
        <v>831</v>
      </c>
      <c r="N16" s="229">
        <v>56.7</v>
      </c>
      <c r="O16" s="197">
        <v>18.399999999999999</v>
      </c>
      <c r="P16" s="198">
        <v>103.4</v>
      </c>
      <c r="R16" s="164"/>
    </row>
    <row r="17" spans="1:18" s="4" customFormat="1" ht="21" customHeight="1">
      <c r="A17" s="52" t="s">
        <v>37</v>
      </c>
      <c r="B17" s="231">
        <v>701</v>
      </c>
      <c r="C17" s="212">
        <v>1169</v>
      </c>
      <c r="D17" s="212">
        <v>577</v>
      </c>
      <c r="E17" s="212">
        <v>592</v>
      </c>
      <c r="F17" s="226">
        <v>1155</v>
      </c>
      <c r="G17" s="226">
        <v>576</v>
      </c>
      <c r="H17" s="226">
        <v>579</v>
      </c>
      <c r="I17" s="226">
        <v>14</v>
      </c>
      <c r="J17" s="226">
        <v>1</v>
      </c>
      <c r="K17" s="226">
        <v>13</v>
      </c>
      <c r="L17" s="227">
        <v>1.6</v>
      </c>
      <c r="M17" s="230">
        <v>529</v>
      </c>
      <c r="N17" s="229">
        <v>56.5</v>
      </c>
      <c r="O17" s="197">
        <v>28</v>
      </c>
      <c r="P17" s="198">
        <v>41.9</v>
      </c>
      <c r="R17" s="164"/>
    </row>
    <row r="18" spans="1:18" s="4" customFormat="1" ht="21" customHeight="1">
      <c r="A18" s="52" t="s">
        <v>42</v>
      </c>
      <c r="B18" s="225">
        <v>2213</v>
      </c>
      <c r="C18" s="212">
        <v>4239</v>
      </c>
      <c r="D18" s="212">
        <v>2141</v>
      </c>
      <c r="E18" s="212">
        <v>2098</v>
      </c>
      <c r="F18" s="226">
        <v>4110</v>
      </c>
      <c r="G18" s="226">
        <v>2056</v>
      </c>
      <c r="H18" s="226">
        <v>2054</v>
      </c>
      <c r="I18" s="226">
        <v>129</v>
      </c>
      <c r="J18" s="226">
        <v>85</v>
      </c>
      <c r="K18" s="226">
        <v>44</v>
      </c>
      <c r="L18" s="227">
        <v>1.8</v>
      </c>
      <c r="M18" s="228">
        <v>1176</v>
      </c>
      <c r="N18" s="229">
        <v>48.1</v>
      </c>
      <c r="O18" s="197">
        <v>142.19999999999999</v>
      </c>
      <c r="P18" s="198">
        <v>29.9</v>
      </c>
      <c r="R18" s="164"/>
    </row>
    <row r="19" spans="1:18" s="4" customFormat="1" ht="21" customHeight="1">
      <c r="A19" s="52" t="s">
        <v>121</v>
      </c>
      <c r="B19" s="225">
        <v>1359</v>
      </c>
      <c r="C19" s="212">
        <v>2421</v>
      </c>
      <c r="D19" s="212">
        <v>1223</v>
      </c>
      <c r="E19" s="212">
        <v>1198</v>
      </c>
      <c r="F19" s="226">
        <v>2400</v>
      </c>
      <c r="G19" s="226">
        <v>1217</v>
      </c>
      <c r="H19" s="226">
        <v>1183</v>
      </c>
      <c r="I19" s="226">
        <v>21</v>
      </c>
      <c r="J19" s="226">
        <v>6</v>
      </c>
      <c r="K19" s="226">
        <v>15</v>
      </c>
      <c r="L19" s="227">
        <v>1.7</v>
      </c>
      <c r="M19" s="230">
        <v>861</v>
      </c>
      <c r="N19" s="229">
        <v>51.9</v>
      </c>
      <c r="O19" s="197">
        <v>71.099999999999994</v>
      </c>
      <c r="P19" s="198">
        <v>34.1</v>
      </c>
      <c r="R19" s="164"/>
    </row>
    <row r="20" spans="1:18" s="4" customFormat="1" ht="21" customHeight="1">
      <c r="A20" s="52" t="s">
        <v>153</v>
      </c>
      <c r="B20" s="225">
        <v>1031</v>
      </c>
      <c r="C20" s="212">
        <v>1706</v>
      </c>
      <c r="D20" s="212">
        <v>849</v>
      </c>
      <c r="E20" s="212">
        <v>857</v>
      </c>
      <c r="F20" s="226">
        <v>1670</v>
      </c>
      <c r="G20" s="226">
        <v>821</v>
      </c>
      <c r="H20" s="226">
        <v>849</v>
      </c>
      <c r="I20" s="226">
        <v>36</v>
      </c>
      <c r="J20" s="226">
        <v>28</v>
      </c>
      <c r="K20" s="226">
        <v>8</v>
      </c>
      <c r="L20" s="227">
        <v>1.6</v>
      </c>
      <c r="M20" s="230">
        <v>729</v>
      </c>
      <c r="N20" s="229">
        <v>56</v>
      </c>
      <c r="O20" s="197">
        <v>44.7</v>
      </c>
      <c r="P20" s="198">
        <v>38.299999999999997</v>
      </c>
      <c r="R20" s="164"/>
    </row>
    <row r="21" spans="1:18" s="4" customFormat="1" ht="21" customHeight="1">
      <c r="A21" s="53" t="s">
        <v>39</v>
      </c>
      <c r="B21" s="196">
        <v>851</v>
      </c>
      <c r="C21" s="212">
        <v>1436</v>
      </c>
      <c r="D21" s="213">
        <v>737</v>
      </c>
      <c r="E21" s="213">
        <v>699</v>
      </c>
      <c r="F21" s="195">
        <v>1411</v>
      </c>
      <c r="G21" s="199">
        <v>721</v>
      </c>
      <c r="H21" s="199">
        <v>690</v>
      </c>
      <c r="I21" s="199">
        <v>25</v>
      </c>
      <c r="J21" s="199">
        <v>16</v>
      </c>
      <c r="K21" s="199">
        <v>9</v>
      </c>
      <c r="L21" s="200">
        <v>1.6</v>
      </c>
      <c r="M21" s="201">
        <v>574</v>
      </c>
      <c r="N21" s="202">
        <v>55.8</v>
      </c>
      <c r="O21" s="203">
        <v>15.9</v>
      </c>
      <c r="P21" s="204">
        <v>46.5</v>
      </c>
      <c r="R21" s="164"/>
    </row>
    <row r="22" spans="1:18" s="32" customFormat="1" ht="27.95" customHeight="1">
      <c r="A22" s="259" t="s">
        <v>276</v>
      </c>
      <c r="B22" s="259"/>
      <c r="C22" s="259"/>
      <c r="D22" s="259"/>
      <c r="E22" s="259"/>
      <c r="F22" s="259"/>
      <c r="G22" s="259"/>
      <c r="H22" s="259"/>
      <c r="I22" s="12"/>
      <c r="J22" s="12"/>
      <c r="K22" s="12"/>
      <c r="L22" s="12"/>
      <c r="M22" s="12"/>
      <c r="N22" s="12"/>
      <c r="O22" s="12"/>
      <c r="P22" s="12"/>
    </row>
    <row r="23" spans="1:18" s="32" customFormat="1" ht="15" customHeight="1">
      <c r="A23" s="246" t="s">
        <v>91</v>
      </c>
      <c r="B23" s="246"/>
      <c r="C23" s="246"/>
      <c r="D23" s="246"/>
      <c r="E23" s="246"/>
      <c r="F23" s="246"/>
      <c r="G23" s="246"/>
      <c r="H23" s="246"/>
      <c r="I23" s="247"/>
      <c r="J23" s="247"/>
      <c r="K23" s="247"/>
      <c r="L23" s="247"/>
      <c r="M23" s="247"/>
      <c r="N23" s="247"/>
      <c r="O23" s="247"/>
      <c r="P23" s="247"/>
    </row>
    <row r="24" spans="1:18" ht="20.100000000000001" customHeight="1"/>
    <row r="25" spans="1:18" ht="20.100000000000001" customHeight="1"/>
  </sheetData>
  <mergeCells count="20">
    <mergeCell ref="A1:P1"/>
    <mergeCell ref="A2:H2"/>
    <mergeCell ref="I2:P2"/>
    <mergeCell ref="I23:P23"/>
    <mergeCell ref="A22:H22"/>
    <mergeCell ref="A23:H23"/>
    <mergeCell ref="C3:K3"/>
    <mergeCell ref="G4:H4"/>
    <mergeCell ref="I4:I5"/>
    <mergeCell ref="J4:K4"/>
    <mergeCell ref="A3:A5"/>
    <mergeCell ref="M3:M5"/>
    <mergeCell ref="L3:L5"/>
    <mergeCell ref="N3:N5"/>
    <mergeCell ref="O3:O5"/>
    <mergeCell ref="P4:P5"/>
    <mergeCell ref="B3:B5"/>
    <mergeCell ref="C4:C5"/>
    <mergeCell ref="D4:E4"/>
    <mergeCell ref="F4:F5"/>
  </mergeCells>
  <phoneticPr fontId="36" type="noConversion"/>
  <printOptions horizontalCentered="1"/>
  <pageMargins left="0.78694444894790649" right="0.78694444894790649" top="0.98416668176651001" bottom="0.98416668176651001" header="0" footer="0.59041666984558105"/>
  <pageSetup paperSize="9" scale="53" pageOrder="overThenDown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65"/>
  <sheetViews>
    <sheetView view="pageBreakPreview" zoomScaleNormal="100" zoomScaleSheetLayoutView="100" workbookViewId="0">
      <selection sqref="A1:K1"/>
    </sheetView>
  </sheetViews>
  <sheetFormatPr defaultColWidth="8.88671875" defaultRowHeight="13.5"/>
  <cols>
    <col min="1" max="1" width="8.33203125" style="8" customWidth="1"/>
    <col min="2" max="11" width="8.77734375" style="8" customWidth="1"/>
    <col min="12" max="16384" width="8.88671875" style="8"/>
  </cols>
  <sheetData>
    <row r="1" spans="1:11" s="21" customFormat="1" ht="30" customHeight="1">
      <c r="A1" s="253" t="s">
        <v>191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s="31" customFormat="1" ht="15" customHeight="1">
      <c r="A2" s="67" t="s">
        <v>69</v>
      </c>
      <c r="B2" s="67"/>
      <c r="C2" s="67"/>
      <c r="D2" s="11"/>
      <c r="K2" s="65" t="s">
        <v>100</v>
      </c>
    </row>
    <row r="3" spans="1:11" ht="20.100000000000001" customHeight="1">
      <c r="A3" s="243" t="s">
        <v>112</v>
      </c>
      <c r="B3" s="269">
        <v>2017</v>
      </c>
      <c r="C3" s="270"/>
      <c r="D3" s="269">
        <v>2018</v>
      </c>
      <c r="E3" s="270"/>
      <c r="F3" s="269">
        <v>2019</v>
      </c>
      <c r="G3" s="270"/>
      <c r="H3" s="269">
        <v>2020</v>
      </c>
      <c r="I3" s="270"/>
      <c r="J3" s="269">
        <v>2021</v>
      </c>
      <c r="K3" s="280"/>
    </row>
    <row r="4" spans="1:11" ht="9.9499999999999993" customHeight="1">
      <c r="A4" s="248"/>
      <c r="B4" s="271" t="s">
        <v>182</v>
      </c>
      <c r="C4" s="274" t="s">
        <v>163</v>
      </c>
      <c r="D4" s="271" t="s">
        <v>182</v>
      </c>
      <c r="E4" s="274" t="s">
        <v>163</v>
      </c>
      <c r="F4" s="271" t="s">
        <v>182</v>
      </c>
      <c r="G4" s="274" t="s">
        <v>163</v>
      </c>
      <c r="H4" s="271" t="s">
        <v>182</v>
      </c>
      <c r="I4" s="274" t="s">
        <v>163</v>
      </c>
      <c r="J4" s="271" t="s">
        <v>182</v>
      </c>
      <c r="K4" s="277" t="s">
        <v>163</v>
      </c>
    </row>
    <row r="5" spans="1:11" ht="15" customHeight="1">
      <c r="A5" s="248"/>
      <c r="B5" s="272"/>
      <c r="C5" s="275"/>
      <c r="D5" s="272"/>
      <c r="E5" s="275"/>
      <c r="F5" s="272"/>
      <c r="G5" s="275"/>
      <c r="H5" s="272"/>
      <c r="I5" s="275"/>
      <c r="J5" s="272"/>
      <c r="K5" s="278"/>
    </row>
    <row r="6" spans="1:11" ht="10.5" customHeight="1">
      <c r="A6" s="248"/>
      <c r="B6" s="273"/>
      <c r="C6" s="276"/>
      <c r="D6" s="273"/>
      <c r="E6" s="276"/>
      <c r="F6" s="273"/>
      <c r="G6" s="276"/>
      <c r="H6" s="273"/>
      <c r="I6" s="276"/>
      <c r="J6" s="273"/>
      <c r="K6" s="279"/>
    </row>
    <row r="7" spans="1:11" ht="18" customHeight="1">
      <c r="A7" s="57" t="s">
        <v>118</v>
      </c>
      <c r="B7" s="95">
        <v>30131</v>
      </c>
      <c r="C7" s="165">
        <v>1</v>
      </c>
      <c r="D7" s="95">
        <v>29624</v>
      </c>
      <c r="E7" s="165">
        <v>1</v>
      </c>
      <c r="F7" s="95">
        <v>29422</v>
      </c>
      <c r="G7" s="165">
        <v>1</v>
      </c>
      <c r="H7" s="95">
        <v>28039</v>
      </c>
      <c r="I7" s="165">
        <v>1</v>
      </c>
      <c r="J7" s="215">
        <v>27535</v>
      </c>
      <c r="K7" s="216">
        <v>1</v>
      </c>
    </row>
    <row r="8" spans="1:11" ht="18" customHeight="1">
      <c r="A8" s="58" t="s">
        <v>229</v>
      </c>
      <c r="B8" s="96">
        <v>14643</v>
      </c>
      <c r="C8" s="166">
        <f>B8/$B$7</f>
        <v>0.48597789651853573</v>
      </c>
      <c r="D8" s="96">
        <v>14417</v>
      </c>
      <c r="E8" s="166">
        <f>D8/$D$7</f>
        <v>0.48666621658115045</v>
      </c>
      <c r="F8" s="96">
        <v>14410</v>
      </c>
      <c r="G8" s="166">
        <f>F8/$F$7</f>
        <v>0.48976956019305284</v>
      </c>
      <c r="H8" s="96">
        <v>13707</v>
      </c>
      <c r="I8" s="166">
        <f>H8/$H$7</f>
        <v>0.48885480937265952</v>
      </c>
      <c r="J8" s="218">
        <v>13540</v>
      </c>
      <c r="K8" s="219">
        <v>0.49173778826947523</v>
      </c>
    </row>
    <row r="9" spans="1:11" ht="18" customHeight="1">
      <c r="A9" s="58" t="s">
        <v>10</v>
      </c>
      <c r="B9" s="96">
        <v>15488</v>
      </c>
      <c r="C9" s="217">
        <f>B9/$B$7</f>
        <v>0.51402210348146427</v>
      </c>
      <c r="D9" s="96">
        <v>15207</v>
      </c>
      <c r="E9" s="166">
        <f>D9/$D$7</f>
        <v>0.51333378341884961</v>
      </c>
      <c r="F9" s="96">
        <v>15012</v>
      </c>
      <c r="G9" s="166">
        <f>F9/$F$7</f>
        <v>0.51023043980694716</v>
      </c>
      <c r="H9" s="96">
        <v>14332</v>
      </c>
      <c r="I9" s="166">
        <f t="shared" ref="I9:I63" si="0">H9/$H$7</f>
        <v>0.51114519062734054</v>
      </c>
      <c r="J9" s="218">
        <v>13995</v>
      </c>
      <c r="K9" s="219">
        <v>0.50826221173052477</v>
      </c>
    </row>
    <row r="10" spans="1:11" ht="18" customHeight="1">
      <c r="A10" s="58" t="s">
        <v>159</v>
      </c>
      <c r="B10" s="96">
        <v>656</v>
      </c>
      <c r="C10" s="166">
        <f>B10/$B$7</f>
        <v>2.1771597358202516E-2</v>
      </c>
      <c r="D10" s="96">
        <v>614</v>
      </c>
      <c r="E10" s="166">
        <f>D10/$D$7</f>
        <v>2.0726438023224412E-2</v>
      </c>
      <c r="F10" s="96">
        <v>520</v>
      </c>
      <c r="G10" s="166">
        <f>F10/$F$7</f>
        <v>1.7673849500373869E-2</v>
      </c>
      <c r="H10" s="96">
        <v>423</v>
      </c>
      <c r="I10" s="166">
        <f t="shared" si="0"/>
        <v>1.5086130033168088E-2</v>
      </c>
      <c r="J10" s="218">
        <v>339</v>
      </c>
      <c r="K10" s="219">
        <v>1.23116034138369E-2</v>
      </c>
    </row>
    <row r="11" spans="1:11" ht="18" customHeight="1">
      <c r="A11" s="58" t="s">
        <v>229</v>
      </c>
      <c r="B11" s="96">
        <v>321</v>
      </c>
      <c r="C11" s="166">
        <f t="shared" ref="C11:C63" si="1">B11/$B$7</f>
        <v>1.0653479804852145E-2</v>
      </c>
      <c r="D11" s="96">
        <v>297</v>
      </c>
      <c r="E11" s="166">
        <f t="shared" ref="E11:E63" si="2">D11/$D$7</f>
        <v>1.0025654874426141E-2</v>
      </c>
      <c r="F11" s="96">
        <v>251</v>
      </c>
      <c r="G11" s="166">
        <f t="shared" ref="G11:G63" si="3">F11/$F$7</f>
        <v>8.531031201142002E-3</v>
      </c>
      <c r="H11" s="96">
        <v>216</v>
      </c>
      <c r="I11" s="166">
        <f t="shared" si="0"/>
        <v>7.7035557616177471E-3</v>
      </c>
      <c r="J11" s="218">
        <v>173</v>
      </c>
      <c r="K11" s="219">
        <v>6.2829126566188486E-3</v>
      </c>
    </row>
    <row r="12" spans="1:11" ht="18" customHeight="1">
      <c r="A12" s="58" t="s">
        <v>10</v>
      </c>
      <c r="B12" s="96">
        <v>335</v>
      </c>
      <c r="C12" s="166">
        <f t="shared" si="1"/>
        <v>1.1118117553350369E-2</v>
      </c>
      <c r="D12" s="96">
        <v>317</v>
      </c>
      <c r="E12" s="166">
        <f t="shared" si="2"/>
        <v>1.0700783148798272E-2</v>
      </c>
      <c r="F12" s="96">
        <v>269</v>
      </c>
      <c r="G12" s="166">
        <f t="shared" si="3"/>
        <v>9.1428182992318672E-3</v>
      </c>
      <c r="H12" s="96">
        <v>207</v>
      </c>
      <c r="I12" s="166">
        <f t="shared" si="0"/>
        <v>7.3825742715503406E-3</v>
      </c>
      <c r="J12" s="218">
        <v>166</v>
      </c>
      <c r="K12" s="219">
        <v>6.0286907572180857E-3</v>
      </c>
    </row>
    <row r="13" spans="1:11" ht="18" customHeight="1">
      <c r="A13" s="58" t="s">
        <v>135</v>
      </c>
      <c r="B13" s="96">
        <v>820</v>
      </c>
      <c r="C13" s="166">
        <f t="shared" si="1"/>
        <v>2.7214496697753145E-2</v>
      </c>
      <c r="D13" s="96">
        <v>755</v>
      </c>
      <c r="E13" s="166">
        <f t="shared" si="2"/>
        <v>2.5486092357547934E-2</v>
      </c>
      <c r="F13" s="96">
        <v>704</v>
      </c>
      <c r="G13" s="166">
        <f t="shared" si="3"/>
        <v>2.3927673169736933E-2</v>
      </c>
      <c r="H13" s="96">
        <v>662</v>
      </c>
      <c r="I13" s="166">
        <f t="shared" si="0"/>
        <v>2.3609971824958095E-2</v>
      </c>
      <c r="J13" s="218">
        <v>625</v>
      </c>
      <c r="K13" s="219">
        <v>2.2698383875068093E-2</v>
      </c>
    </row>
    <row r="14" spans="1:11" ht="18" customHeight="1">
      <c r="A14" s="58" t="s">
        <v>229</v>
      </c>
      <c r="B14" s="96">
        <v>434</v>
      </c>
      <c r="C14" s="166">
        <f t="shared" si="1"/>
        <v>1.4403770203444957E-2</v>
      </c>
      <c r="D14" s="96">
        <v>393</v>
      </c>
      <c r="E14" s="166">
        <f t="shared" si="2"/>
        <v>1.3266270591412369E-2</v>
      </c>
      <c r="F14" s="96">
        <v>371</v>
      </c>
      <c r="G14" s="166">
        <f t="shared" si="3"/>
        <v>1.2609611855074435E-2</v>
      </c>
      <c r="H14" s="96">
        <v>340</v>
      </c>
      <c r="I14" s="166">
        <f t="shared" si="0"/>
        <v>1.2125967402546452E-2</v>
      </c>
      <c r="J14" s="218">
        <v>330</v>
      </c>
      <c r="K14" s="219">
        <v>1.1984746686035955E-2</v>
      </c>
    </row>
    <row r="15" spans="1:11" ht="18" customHeight="1">
      <c r="A15" s="58" t="s">
        <v>10</v>
      </c>
      <c r="B15" s="96">
        <v>386</v>
      </c>
      <c r="C15" s="166">
        <f t="shared" si="1"/>
        <v>1.2810726494308188E-2</v>
      </c>
      <c r="D15" s="96">
        <v>362</v>
      </c>
      <c r="E15" s="166">
        <f t="shared" si="2"/>
        <v>1.2219821766135565E-2</v>
      </c>
      <c r="F15" s="96">
        <v>333</v>
      </c>
      <c r="G15" s="166">
        <f t="shared" si="3"/>
        <v>1.1318061314662498E-2</v>
      </c>
      <c r="H15" s="96">
        <v>322</v>
      </c>
      <c r="I15" s="166">
        <f t="shared" si="0"/>
        <v>1.1484004422411641E-2</v>
      </c>
      <c r="J15" s="218">
        <v>295</v>
      </c>
      <c r="K15" s="219">
        <v>1.071363718903214E-2</v>
      </c>
    </row>
    <row r="16" spans="1:11" ht="18" customHeight="1">
      <c r="A16" s="58" t="s">
        <v>141</v>
      </c>
      <c r="B16" s="96">
        <v>933</v>
      </c>
      <c r="C16" s="166">
        <f t="shared" si="1"/>
        <v>3.0964787096345956E-2</v>
      </c>
      <c r="D16" s="96">
        <v>892</v>
      </c>
      <c r="E16" s="166">
        <f t="shared" si="2"/>
        <v>3.011072103699703E-2</v>
      </c>
      <c r="F16" s="96">
        <v>854</v>
      </c>
      <c r="G16" s="166">
        <f t="shared" si="3"/>
        <v>2.9025898987152472E-2</v>
      </c>
      <c r="H16" s="96">
        <v>823</v>
      </c>
      <c r="I16" s="166">
        <f t="shared" si="0"/>
        <v>2.9351974036163915E-2</v>
      </c>
      <c r="J16" s="218">
        <v>824</v>
      </c>
      <c r="K16" s="219">
        <v>2.9925549300889778E-2</v>
      </c>
    </row>
    <row r="17" spans="1:11" ht="18" customHeight="1">
      <c r="A17" s="58" t="s">
        <v>229</v>
      </c>
      <c r="B17" s="96">
        <v>488</v>
      </c>
      <c r="C17" s="166">
        <f t="shared" si="1"/>
        <v>1.6195944376223823E-2</v>
      </c>
      <c r="D17" s="96">
        <v>483</v>
      </c>
      <c r="E17" s="166">
        <f t="shared" si="2"/>
        <v>1.6304347826086956E-2</v>
      </c>
      <c r="F17" s="96">
        <v>469</v>
      </c>
      <c r="G17" s="166">
        <f t="shared" si="3"/>
        <v>1.5940452722452588E-2</v>
      </c>
      <c r="H17" s="96">
        <v>449</v>
      </c>
      <c r="I17" s="166">
        <f t="shared" si="0"/>
        <v>1.6013409893362817E-2</v>
      </c>
      <c r="J17" s="218">
        <v>433</v>
      </c>
      <c r="K17" s="219">
        <v>1.5725440348647177E-2</v>
      </c>
    </row>
    <row r="18" spans="1:11" ht="18" customHeight="1">
      <c r="A18" s="58" t="s">
        <v>10</v>
      </c>
      <c r="B18" s="96">
        <v>445</v>
      </c>
      <c r="C18" s="166">
        <f t="shared" si="1"/>
        <v>1.4768842720122133E-2</v>
      </c>
      <c r="D18" s="96">
        <v>409</v>
      </c>
      <c r="E18" s="166">
        <f t="shared" si="2"/>
        <v>1.3806373210910073E-2</v>
      </c>
      <c r="F18" s="96">
        <v>385</v>
      </c>
      <c r="G18" s="166">
        <f t="shared" si="3"/>
        <v>1.3085446264699884E-2</v>
      </c>
      <c r="H18" s="96">
        <v>374</v>
      </c>
      <c r="I18" s="166">
        <f t="shared" si="0"/>
        <v>1.3338564142801098E-2</v>
      </c>
      <c r="J18" s="218">
        <v>391</v>
      </c>
      <c r="K18" s="219">
        <v>1.42001089522426E-2</v>
      </c>
    </row>
    <row r="19" spans="1:11" ht="18" customHeight="1">
      <c r="A19" s="58" t="s">
        <v>137</v>
      </c>
      <c r="B19" s="96">
        <v>1452</v>
      </c>
      <c r="C19" s="166">
        <f t="shared" si="1"/>
        <v>4.8189572201387275E-2</v>
      </c>
      <c r="D19" s="96">
        <v>1385</v>
      </c>
      <c r="E19" s="166">
        <f t="shared" si="2"/>
        <v>4.675263300027005E-2</v>
      </c>
      <c r="F19" s="96">
        <v>1308</v>
      </c>
      <c r="G19" s="166">
        <f t="shared" si="3"/>
        <v>4.4456529127863506E-2</v>
      </c>
      <c r="H19" s="96">
        <v>1105</v>
      </c>
      <c r="I19" s="166">
        <f t="shared" si="0"/>
        <v>3.9409394058275975E-2</v>
      </c>
      <c r="J19" s="218">
        <v>1035</v>
      </c>
      <c r="K19" s="219">
        <v>3.7588523697112769E-2</v>
      </c>
    </row>
    <row r="20" spans="1:11" ht="18" customHeight="1">
      <c r="A20" s="58" t="s">
        <v>229</v>
      </c>
      <c r="B20" s="96">
        <v>734</v>
      </c>
      <c r="C20" s="166">
        <f t="shared" si="1"/>
        <v>2.4360293385549767E-2</v>
      </c>
      <c r="D20" s="96">
        <v>698</v>
      </c>
      <c r="E20" s="166">
        <f t="shared" si="2"/>
        <v>2.356197677558736E-2</v>
      </c>
      <c r="F20" s="96">
        <v>661</v>
      </c>
      <c r="G20" s="166">
        <f t="shared" si="3"/>
        <v>2.2466181768744476E-2</v>
      </c>
      <c r="H20" s="96">
        <v>568</v>
      </c>
      <c r="I20" s="166">
        <f t="shared" si="0"/>
        <v>2.0257498484254073E-2</v>
      </c>
      <c r="J20" s="218">
        <v>563</v>
      </c>
      <c r="K20" s="219">
        <v>2.0446704194661339E-2</v>
      </c>
    </row>
    <row r="21" spans="1:11" ht="18" customHeight="1">
      <c r="A21" s="58" t="s">
        <v>10</v>
      </c>
      <c r="B21" s="96">
        <v>718</v>
      </c>
      <c r="C21" s="166">
        <f t="shared" si="1"/>
        <v>2.3829278815837511E-2</v>
      </c>
      <c r="D21" s="96">
        <v>687</v>
      </c>
      <c r="E21" s="166">
        <f t="shared" si="2"/>
        <v>2.319065622468269E-2</v>
      </c>
      <c r="F21" s="96">
        <v>647</v>
      </c>
      <c r="G21" s="166">
        <f t="shared" si="3"/>
        <v>2.1990347359119027E-2</v>
      </c>
      <c r="H21" s="96">
        <v>537</v>
      </c>
      <c r="I21" s="166">
        <f t="shared" si="0"/>
        <v>1.9151895574021898E-2</v>
      </c>
      <c r="J21" s="218">
        <v>472</v>
      </c>
      <c r="K21" s="219">
        <v>1.7141819502451427E-2</v>
      </c>
    </row>
    <row r="22" spans="1:11" ht="18" customHeight="1">
      <c r="A22" s="58" t="s">
        <v>149</v>
      </c>
      <c r="B22" s="96">
        <v>1653</v>
      </c>
      <c r="C22" s="166">
        <f t="shared" si="1"/>
        <v>5.4860442733397498E-2</v>
      </c>
      <c r="D22" s="96">
        <v>1612</v>
      </c>
      <c r="E22" s="166">
        <f t="shared" si="2"/>
        <v>5.4415338914393735E-2</v>
      </c>
      <c r="F22" s="96">
        <v>1679</v>
      </c>
      <c r="G22" s="166">
        <f t="shared" si="3"/>
        <v>5.7066140982937941E-2</v>
      </c>
      <c r="H22" s="96">
        <v>1300</v>
      </c>
      <c r="I22" s="166">
        <f t="shared" si="0"/>
        <v>4.636399300973644E-2</v>
      </c>
      <c r="J22" s="218">
        <v>1160</v>
      </c>
      <c r="K22" s="219">
        <v>4.2128200472126384E-2</v>
      </c>
    </row>
    <row r="23" spans="1:11" ht="18" customHeight="1">
      <c r="A23" s="58" t="s">
        <v>229</v>
      </c>
      <c r="B23" s="96">
        <v>863</v>
      </c>
      <c r="C23" s="166">
        <f t="shared" si="1"/>
        <v>2.8641598353854835E-2</v>
      </c>
      <c r="D23" s="96">
        <v>845</v>
      </c>
      <c r="E23" s="166">
        <f t="shared" si="2"/>
        <v>2.8524169592222523E-2</v>
      </c>
      <c r="F23" s="96">
        <v>897</v>
      </c>
      <c r="G23" s="166">
        <f t="shared" si="3"/>
        <v>3.0487390388144926E-2</v>
      </c>
      <c r="H23" s="96">
        <v>687</v>
      </c>
      <c r="I23" s="166">
        <f t="shared" si="0"/>
        <v>2.4501587075145333E-2</v>
      </c>
      <c r="J23" s="218">
        <v>637</v>
      </c>
      <c r="K23" s="219">
        <v>2.3134192845469404E-2</v>
      </c>
    </row>
    <row r="24" spans="1:11" ht="18" customHeight="1">
      <c r="A24" s="58" t="s">
        <v>10</v>
      </c>
      <c r="B24" s="96">
        <v>790</v>
      </c>
      <c r="C24" s="166">
        <f t="shared" si="1"/>
        <v>2.6218844379542663E-2</v>
      </c>
      <c r="D24" s="96">
        <v>767</v>
      </c>
      <c r="E24" s="166">
        <f t="shared" si="2"/>
        <v>2.5891169322171212E-2</v>
      </c>
      <c r="F24" s="96">
        <v>782</v>
      </c>
      <c r="G24" s="166">
        <f t="shared" si="3"/>
        <v>2.6578750594793012E-2</v>
      </c>
      <c r="H24" s="96">
        <v>613</v>
      </c>
      <c r="I24" s="166">
        <f t="shared" si="0"/>
        <v>2.1862405934591104E-2</v>
      </c>
      <c r="J24" s="218">
        <v>523</v>
      </c>
      <c r="K24" s="219">
        <v>1.8994007626656984E-2</v>
      </c>
    </row>
    <row r="25" spans="1:11" ht="18" customHeight="1">
      <c r="A25" s="58" t="s">
        <v>124</v>
      </c>
      <c r="B25" s="96">
        <v>1125</v>
      </c>
      <c r="C25" s="166">
        <f t="shared" si="1"/>
        <v>3.7336961932893035E-2</v>
      </c>
      <c r="D25" s="96">
        <v>1124</v>
      </c>
      <c r="E25" s="166">
        <f t="shared" si="2"/>
        <v>3.7942209019713749E-2</v>
      </c>
      <c r="F25" s="96">
        <v>1200</v>
      </c>
      <c r="G25" s="166">
        <f t="shared" si="3"/>
        <v>4.0785806539324315E-2</v>
      </c>
      <c r="H25" s="96">
        <v>1087</v>
      </c>
      <c r="I25" s="166">
        <f t="shared" si="0"/>
        <v>3.8767431078141158E-2</v>
      </c>
      <c r="J25" s="218">
        <v>1013</v>
      </c>
      <c r="K25" s="219">
        <v>3.6789540584710366E-2</v>
      </c>
    </row>
    <row r="26" spans="1:11" ht="18" customHeight="1">
      <c r="A26" s="58" t="s">
        <v>229</v>
      </c>
      <c r="B26" s="96">
        <v>618</v>
      </c>
      <c r="C26" s="166">
        <f t="shared" si="1"/>
        <v>2.0510437755135908E-2</v>
      </c>
      <c r="D26" s="96">
        <v>613</v>
      </c>
      <c r="E26" s="166">
        <f t="shared" si="2"/>
        <v>2.0692681609505804E-2</v>
      </c>
      <c r="F26" s="96">
        <v>680</v>
      </c>
      <c r="G26" s="166">
        <f t="shared" si="3"/>
        <v>2.3111957038950446E-2</v>
      </c>
      <c r="H26" s="96">
        <v>607</v>
      </c>
      <c r="I26" s="166">
        <f t="shared" si="0"/>
        <v>2.1648418274546166E-2</v>
      </c>
      <c r="J26" s="218">
        <v>563</v>
      </c>
      <c r="K26" s="219">
        <v>2.0446704194661339E-2</v>
      </c>
    </row>
    <row r="27" spans="1:11" ht="18" customHeight="1">
      <c r="A27" s="58" t="s">
        <v>10</v>
      </c>
      <c r="B27" s="96">
        <v>507</v>
      </c>
      <c r="C27" s="166">
        <f t="shared" si="1"/>
        <v>1.6826524177757127E-2</v>
      </c>
      <c r="D27" s="96">
        <v>511</v>
      </c>
      <c r="E27" s="166">
        <f t="shared" si="2"/>
        <v>1.7249527410207941E-2</v>
      </c>
      <c r="F27" s="96">
        <v>520</v>
      </c>
      <c r="G27" s="166">
        <f t="shared" si="3"/>
        <v>1.7673849500373869E-2</v>
      </c>
      <c r="H27" s="96">
        <v>480</v>
      </c>
      <c r="I27" s="166">
        <f t="shared" si="0"/>
        <v>1.7119012803594992E-2</v>
      </c>
      <c r="J27" s="218">
        <v>450</v>
      </c>
      <c r="K27" s="219">
        <v>1.6342836390049027E-2</v>
      </c>
    </row>
    <row r="28" spans="1:11" ht="18" customHeight="1">
      <c r="A28" s="58" t="s">
        <v>130</v>
      </c>
      <c r="B28" s="96">
        <v>1012</v>
      </c>
      <c r="C28" s="166">
        <f t="shared" si="1"/>
        <v>3.3586671534300221E-2</v>
      </c>
      <c r="D28" s="96">
        <v>884</v>
      </c>
      <c r="E28" s="166">
        <f t="shared" si="2"/>
        <v>2.9840669727248179E-2</v>
      </c>
      <c r="F28" s="96">
        <v>844</v>
      </c>
      <c r="G28" s="166">
        <f t="shared" si="3"/>
        <v>2.8686017265991435E-2</v>
      </c>
      <c r="H28" s="96">
        <v>744</v>
      </c>
      <c r="I28" s="166">
        <f t="shared" si="0"/>
        <v>2.6534469845572239E-2</v>
      </c>
      <c r="J28" s="218">
        <v>762</v>
      </c>
      <c r="K28" s="219">
        <v>2.7673869620483023E-2</v>
      </c>
    </row>
    <row r="29" spans="1:11" ht="18" customHeight="1">
      <c r="A29" s="58" t="s">
        <v>229</v>
      </c>
      <c r="B29" s="96">
        <v>544</v>
      </c>
      <c r="C29" s="166">
        <f t="shared" si="1"/>
        <v>1.8054495370216719E-2</v>
      </c>
      <c r="D29" s="96">
        <v>454</v>
      </c>
      <c r="E29" s="166">
        <f t="shared" si="2"/>
        <v>1.5325411828247367E-2</v>
      </c>
      <c r="F29" s="96">
        <v>453</v>
      </c>
      <c r="G29" s="166">
        <f t="shared" si="3"/>
        <v>1.5396641968594929E-2</v>
      </c>
      <c r="H29" s="96">
        <v>390</v>
      </c>
      <c r="I29" s="166">
        <f t="shared" si="0"/>
        <v>1.3909197902920932E-2</v>
      </c>
      <c r="J29" s="218">
        <v>403</v>
      </c>
      <c r="K29" s="219">
        <v>1.4635917922643907E-2</v>
      </c>
    </row>
    <row r="30" spans="1:11" ht="18" customHeight="1">
      <c r="A30" s="58" t="s">
        <v>10</v>
      </c>
      <c r="B30" s="96">
        <v>468</v>
      </c>
      <c r="C30" s="166">
        <f t="shared" si="1"/>
        <v>1.5532176164083502E-2</v>
      </c>
      <c r="D30" s="96">
        <v>430</v>
      </c>
      <c r="E30" s="166">
        <f t="shared" si="2"/>
        <v>1.451525789900081E-2</v>
      </c>
      <c r="F30" s="96">
        <v>391</v>
      </c>
      <c r="G30" s="166">
        <f t="shared" si="3"/>
        <v>1.3289375297396506E-2</v>
      </c>
      <c r="H30" s="96">
        <v>354</v>
      </c>
      <c r="I30" s="166">
        <f t="shared" si="0"/>
        <v>1.2625271942651306E-2</v>
      </c>
      <c r="J30" s="218">
        <v>359</v>
      </c>
      <c r="K30" s="219">
        <v>1.3037951697839114E-2</v>
      </c>
    </row>
    <row r="31" spans="1:11" ht="18" customHeight="1">
      <c r="A31" s="58" t="s">
        <v>156</v>
      </c>
      <c r="B31" s="96">
        <v>1205</v>
      </c>
      <c r="C31" s="166">
        <f t="shared" si="1"/>
        <v>3.9992034781454314E-2</v>
      </c>
      <c r="D31" s="96">
        <v>1163</v>
      </c>
      <c r="E31" s="166">
        <f t="shared" si="2"/>
        <v>3.9258709154739398E-2</v>
      </c>
      <c r="F31" s="96">
        <v>1101</v>
      </c>
      <c r="G31" s="166">
        <f t="shared" si="3"/>
        <v>3.742097749983006E-2</v>
      </c>
      <c r="H31" s="96">
        <v>974</v>
      </c>
      <c r="I31" s="166">
        <f t="shared" si="0"/>
        <v>3.473733014729484E-2</v>
      </c>
      <c r="J31" s="218">
        <v>857</v>
      </c>
      <c r="K31" s="219">
        <v>3.1124023969493372E-2</v>
      </c>
    </row>
    <row r="32" spans="1:11" ht="18" customHeight="1">
      <c r="A32" s="58" t="s">
        <v>229</v>
      </c>
      <c r="B32" s="96">
        <v>661</v>
      </c>
      <c r="C32" s="166">
        <f t="shared" si="1"/>
        <v>2.1937539411237595E-2</v>
      </c>
      <c r="D32" s="96">
        <v>642</v>
      </c>
      <c r="E32" s="166">
        <f t="shared" si="2"/>
        <v>2.1671617607345397E-2</v>
      </c>
      <c r="F32" s="96">
        <v>611</v>
      </c>
      <c r="G32" s="166">
        <f t="shared" si="3"/>
        <v>2.0766773162939296E-2</v>
      </c>
      <c r="H32" s="96">
        <v>528</v>
      </c>
      <c r="I32" s="166">
        <f t="shared" si="0"/>
        <v>1.8830914083954493E-2</v>
      </c>
      <c r="J32" s="218">
        <v>454</v>
      </c>
      <c r="K32" s="219">
        <v>1.6488106046849464E-2</v>
      </c>
    </row>
    <row r="33" spans="1:11" ht="18" customHeight="1">
      <c r="A33" s="58" t="s">
        <v>10</v>
      </c>
      <c r="B33" s="96">
        <v>544</v>
      </c>
      <c r="C33" s="166">
        <f t="shared" si="1"/>
        <v>1.8054495370216719E-2</v>
      </c>
      <c r="D33" s="96">
        <v>521</v>
      </c>
      <c r="E33" s="166">
        <f t="shared" si="2"/>
        <v>1.7587091547394004E-2</v>
      </c>
      <c r="F33" s="96">
        <v>490</v>
      </c>
      <c r="G33" s="166">
        <f t="shared" si="3"/>
        <v>1.6654204336890761E-2</v>
      </c>
      <c r="H33" s="96">
        <v>446</v>
      </c>
      <c r="I33" s="166">
        <f t="shared" si="0"/>
        <v>1.5906416063340346E-2</v>
      </c>
      <c r="J33" s="218">
        <v>403</v>
      </c>
      <c r="K33" s="219">
        <v>1.4635917922643907E-2</v>
      </c>
    </row>
    <row r="34" spans="1:11" ht="18" customHeight="1">
      <c r="A34" s="58" t="s">
        <v>161</v>
      </c>
      <c r="B34" s="96">
        <v>1621</v>
      </c>
      <c r="C34" s="166">
        <f t="shared" si="1"/>
        <v>5.3798413593972985E-2</v>
      </c>
      <c r="D34" s="96">
        <v>1478</v>
      </c>
      <c r="E34" s="166">
        <f t="shared" si="2"/>
        <v>4.9891979476100461E-2</v>
      </c>
      <c r="F34" s="96">
        <v>1301</v>
      </c>
      <c r="G34" s="166">
        <f t="shared" si="3"/>
        <v>4.421861192305078E-2</v>
      </c>
      <c r="H34" s="96">
        <v>1183</v>
      </c>
      <c r="I34" s="166">
        <f t="shared" si="0"/>
        <v>4.2191233638860161E-2</v>
      </c>
      <c r="J34" s="218">
        <v>1179</v>
      </c>
      <c r="K34" s="219">
        <v>4.2818231341928456E-2</v>
      </c>
    </row>
    <row r="35" spans="1:11" ht="18" customHeight="1">
      <c r="A35" s="58" t="s">
        <v>229</v>
      </c>
      <c r="B35" s="96">
        <v>906</v>
      </c>
      <c r="C35" s="166">
        <f t="shared" si="1"/>
        <v>3.0068700009956522E-2</v>
      </c>
      <c r="D35" s="96">
        <v>828</v>
      </c>
      <c r="E35" s="166">
        <f t="shared" si="2"/>
        <v>2.7950310559006212E-2</v>
      </c>
      <c r="F35" s="96">
        <v>714</v>
      </c>
      <c r="G35" s="166">
        <f t="shared" si="3"/>
        <v>2.4267554890897967E-2</v>
      </c>
      <c r="H35" s="96">
        <v>664</v>
      </c>
      <c r="I35" s="166">
        <f t="shared" si="0"/>
        <v>2.3681301044973072E-2</v>
      </c>
      <c r="J35" s="218">
        <v>632</v>
      </c>
      <c r="K35" s="219">
        <v>2.2952605774468858E-2</v>
      </c>
    </row>
    <row r="36" spans="1:11" ht="18" customHeight="1">
      <c r="A36" s="58" t="s">
        <v>10</v>
      </c>
      <c r="B36" s="96">
        <v>715</v>
      </c>
      <c r="C36" s="166">
        <f t="shared" si="1"/>
        <v>2.3729713584016463E-2</v>
      </c>
      <c r="D36" s="96">
        <v>650</v>
      </c>
      <c r="E36" s="166">
        <f t="shared" si="2"/>
        <v>2.1941668917094249E-2</v>
      </c>
      <c r="F36" s="96">
        <v>587</v>
      </c>
      <c r="G36" s="166">
        <f t="shared" si="3"/>
        <v>1.9951057032152809E-2</v>
      </c>
      <c r="H36" s="96">
        <v>519</v>
      </c>
      <c r="I36" s="166">
        <f t="shared" si="0"/>
        <v>1.8509932593887085E-2</v>
      </c>
      <c r="J36" s="218">
        <v>547</v>
      </c>
      <c r="K36" s="219">
        <v>1.9865625567459598E-2</v>
      </c>
    </row>
    <row r="37" spans="1:11" ht="18" customHeight="1">
      <c r="A37" s="58" t="s">
        <v>145</v>
      </c>
      <c r="B37" s="96">
        <v>2117</v>
      </c>
      <c r="C37" s="166">
        <f t="shared" si="1"/>
        <v>7.0259865255052942E-2</v>
      </c>
      <c r="D37" s="96">
        <v>2004</v>
      </c>
      <c r="E37" s="166">
        <f t="shared" si="2"/>
        <v>6.7647853092087498E-2</v>
      </c>
      <c r="F37" s="96">
        <v>2004</v>
      </c>
      <c r="G37" s="166">
        <f t="shared" si="3"/>
        <v>6.8112296920671611E-2</v>
      </c>
      <c r="H37" s="96">
        <v>1842</v>
      </c>
      <c r="I37" s="166">
        <f t="shared" si="0"/>
        <v>6.5694211633795782E-2</v>
      </c>
      <c r="J37" s="218">
        <v>1707</v>
      </c>
      <c r="K37" s="219">
        <v>6.1993826039585982E-2</v>
      </c>
    </row>
    <row r="38" spans="1:11" ht="18" customHeight="1">
      <c r="A38" s="58" t="s">
        <v>229</v>
      </c>
      <c r="B38" s="96">
        <v>1214</v>
      </c>
      <c r="C38" s="166">
        <f t="shared" si="1"/>
        <v>4.0290730476917461E-2</v>
      </c>
      <c r="D38" s="96">
        <v>1133</v>
      </c>
      <c r="E38" s="166">
        <f t="shared" si="2"/>
        <v>3.8246016743181205E-2</v>
      </c>
      <c r="F38" s="96">
        <v>1123</v>
      </c>
      <c r="G38" s="166">
        <f t="shared" si="3"/>
        <v>3.8168717286384338E-2</v>
      </c>
      <c r="H38" s="96">
        <v>1035</v>
      </c>
      <c r="I38" s="166">
        <f t="shared" si="0"/>
        <v>3.6912871357751703E-2</v>
      </c>
      <c r="J38" s="218">
        <v>971</v>
      </c>
      <c r="K38" s="219">
        <v>3.5264209188305792E-2</v>
      </c>
    </row>
    <row r="39" spans="1:11" ht="18" customHeight="1">
      <c r="A39" s="58" t="s">
        <v>10</v>
      </c>
      <c r="B39" s="96">
        <v>903</v>
      </c>
      <c r="C39" s="166">
        <f t="shared" si="1"/>
        <v>2.9969134778135474E-2</v>
      </c>
      <c r="D39" s="96">
        <v>871</v>
      </c>
      <c r="E39" s="166">
        <f t="shared" si="2"/>
        <v>2.9401836348906293E-2</v>
      </c>
      <c r="F39" s="96">
        <v>881</v>
      </c>
      <c r="G39" s="166">
        <f t="shared" si="3"/>
        <v>2.9943579634287266E-2</v>
      </c>
      <c r="H39" s="96">
        <v>807</v>
      </c>
      <c r="I39" s="166">
        <f t="shared" si="0"/>
        <v>2.8781340276044082E-2</v>
      </c>
      <c r="J39" s="218">
        <v>736</v>
      </c>
      <c r="K39" s="219">
        <v>2.672961685128019E-2</v>
      </c>
    </row>
    <row r="40" spans="1:11" ht="18" customHeight="1">
      <c r="A40" s="58" t="s">
        <v>155</v>
      </c>
      <c r="B40" s="96">
        <v>2301</v>
      </c>
      <c r="C40" s="166">
        <f t="shared" si="1"/>
        <v>7.6366532806743881E-2</v>
      </c>
      <c r="D40" s="96">
        <v>2373</v>
      </c>
      <c r="E40" s="166">
        <f t="shared" si="2"/>
        <v>8.010396975425331E-2</v>
      </c>
      <c r="F40" s="96">
        <v>2335</v>
      </c>
      <c r="G40" s="166">
        <f t="shared" si="3"/>
        <v>7.9362381891101896E-2</v>
      </c>
      <c r="H40" s="96">
        <v>2291</v>
      </c>
      <c r="I40" s="166">
        <f t="shared" si="0"/>
        <v>8.1707621527158603E-2</v>
      </c>
      <c r="J40" s="218">
        <v>2214</v>
      </c>
      <c r="K40" s="219">
        <v>8.0406755039041225E-2</v>
      </c>
    </row>
    <row r="41" spans="1:11" ht="18" customHeight="1">
      <c r="A41" s="58" t="s">
        <v>229</v>
      </c>
      <c r="B41" s="96">
        <v>1316</v>
      </c>
      <c r="C41" s="166">
        <f t="shared" si="1"/>
        <v>4.3675948358833094E-2</v>
      </c>
      <c r="D41" s="96">
        <v>1354</v>
      </c>
      <c r="E41" s="166">
        <f t="shared" si="2"/>
        <v>4.5706184174993246E-2</v>
      </c>
      <c r="F41" s="96">
        <v>1336</v>
      </c>
      <c r="G41" s="166">
        <f t="shared" si="3"/>
        <v>4.5408197947114405E-2</v>
      </c>
      <c r="H41" s="96">
        <v>1283</v>
      </c>
      <c r="I41" s="166">
        <f t="shared" si="0"/>
        <v>4.5757694639609117E-2</v>
      </c>
      <c r="J41" s="218">
        <v>1246</v>
      </c>
      <c r="K41" s="219">
        <v>4.5251498093335757E-2</v>
      </c>
    </row>
    <row r="42" spans="1:11" ht="18" customHeight="1">
      <c r="A42" s="58" t="s">
        <v>10</v>
      </c>
      <c r="B42" s="96">
        <v>985</v>
      </c>
      <c r="C42" s="166">
        <f t="shared" si="1"/>
        <v>3.2690584447910787E-2</v>
      </c>
      <c r="D42" s="96">
        <v>1019</v>
      </c>
      <c r="E42" s="166">
        <f t="shared" si="2"/>
        <v>3.4397785579260057E-2</v>
      </c>
      <c r="F42" s="96">
        <v>999</v>
      </c>
      <c r="G42" s="166">
        <f t="shared" si="3"/>
        <v>3.3954183943987491E-2</v>
      </c>
      <c r="H42" s="96">
        <v>1008</v>
      </c>
      <c r="I42" s="166">
        <f t="shared" si="0"/>
        <v>3.5949926887549485E-2</v>
      </c>
      <c r="J42" s="218">
        <v>968</v>
      </c>
      <c r="K42" s="219">
        <v>3.5155256945705468E-2</v>
      </c>
    </row>
    <row r="43" spans="1:11" ht="18" customHeight="1">
      <c r="A43" s="58" t="s">
        <v>157</v>
      </c>
      <c r="B43" s="96">
        <v>2905</v>
      </c>
      <c r="C43" s="166">
        <f t="shared" si="1"/>
        <v>9.6412332813381574E-2</v>
      </c>
      <c r="D43" s="96">
        <v>2837</v>
      </c>
      <c r="E43" s="166">
        <f t="shared" si="2"/>
        <v>9.5766945719686747E-2</v>
      </c>
      <c r="F43" s="96">
        <v>2786</v>
      </c>
      <c r="G43" s="166">
        <f t="shared" si="3"/>
        <v>9.4691047515464616E-2</v>
      </c>
      <c r="H43" s="96">
        <v>2606</v>
      </c>
      <c r="I43" s="166">
        <f t="shared" si="0"/>
        <v>9.2941973679517814E-2</v>
      </c>
      <c r="J43" s="218">
        <v>2539</v>
      </c>
      <c r="K43" s="219">
        <v>9.220991465407663E-2</v>
      </c>
    </row>
    <row r="44" spans="1:11" ht="18" customHeight="1">
      <c r="A44" s="58" t="s">
        <v>229</v>
      </c>
      <c r="B44" s="96">
        <v>1536</v>
      </c>
      <c r="C44" s="166">
        <f t="shared" si="1"/>
        <v>5.0977398692376621E-2</v>
      </c>
      <c r="D44" s="96">
        <v>1520</v>
      </c>
      <c r="E44" s="166">
        <f t="shared" si="2"/>
        <v>5.1309748852281935E-2</v>
      </c>
      <c r="F44" s="96">
        <v>1491</v>
      </c>
      <c r="G44" s="166">
        <f t="shared" si="3"/>
        <v>5.0676364625110465E-2</v>
      </c>
      <c r="H44" s="96">
        <v>1415</v>
      </c>
      <c r="I44" s="166">
        <f t="shared" si="0"/>
        <v>5.0465423160597739E-2</v>
      </c>
      <c r="J44" s="218">
        <v>1407</v>
      </c>
      <c r="K44" s="219">
        <v>5.1098601779553297E-2</v>
      </c>
    </row>
    <row r="45" spans="1:11" ht="18" customHeight="1">
      <c r="A45" s="58" t="s">
        <v>10</v>
      </c>
      <c r="B45" s="96">
        <v>1369</v>
      </c>
      <c r="C45" s="166">
        <f t="shared" si="1"/>
        <v>4.5434934121004945E-2</v>
      </c>
      <c r="D45" s="96">
        <v>1317</v>
      </c>
      <c r="E45" s="166">
        <f t="shared" si="2"/>
        <v>4.4457196867404805E-2</v>
      </c>
      <c r="F45" s="96">
        <v>1295</v>
      </c>
      <c r="G45" s="166">
        <f t="shared" si="3"/>
        <v>4.4014682890354158E-2</v>
      </c>
      <c r="H45" s="96">
        <v>1191</v>
      </c>
      <c r="I45" s="166">
        <f t="shared" si="0"/>
        <v>4.2476550518920075E-2</v>
      </c>
      <c r="J45" s="218">
        <v>1132</v>
      </c>
      <c r="K45" s="219">
        <v>4.1111312874523333E-2</v>
      </c>
    </row>
    <row r="46" spans="1:11" ht="18" customHeight="1">
      <c r="A46" s="58" t="s">
        <v>152</v>
      </c>
      <c r="B46" s="96">
        <v>2296</v>
      </c>
      <c r="C46" s="166">
        <f t="shared" si="1"/>
        <v>7.6200590753708802E-2</v>
      </c>
      <c r="D46" s="96">
        <v>2475</v>
      </c>
      <c r="E46" s="166">
        <f t="shared" si="2"/>
        <v>8.3547123953551169E-2</v>
      </c>
      <c r="F46" s="96">
        <v>2673</v>
      </c>
      <c r="G46" s="166">
        <f t="shared" si="3"/>
        <v>9.0850384066344908E-2</v>
      </c>
      <c r="H46" s="96">
        <v>2814</v>
      </c>
      <c r="I46" s="166">
        <f t="shared" si="0"/>
        <v>0.10036021256107565</v>
      </c>
      <c r="J46" s="218">
        <v>3048</v>
      </c>
      <c r="K46" s="219">
        <v>0.11069547848193209</v>
      </c>
    </row>
    <row r="47" spans="1:11" ht="18" customHeight="1">
      <c r="A47" s="58" t="s">
        <v>229</v>
      </c>
      <c r="B47" s="96">
        <v>1210</v>
      </c>
      <c r="C47" s="166">
        <f t="shared" si="1"/>
        <v>4.0157976834489399E-2</v>
      </c>
      <c r="D47" s="96">
        <v>1306</v>
      </c>
      <c r="E47" s="166">
        <f t="shared" si="2"/>
        <v>4.4085876316500135E-2</v>
      </c>
      <c r="F47" s="96">
        <v>1418</v>
      </c>
      <c r="G47" s="166">
        <f t="shared" si="3"/>
        <v>4.81952280606349E-2</v>
      </c>
      <c r="H47" s="96">
        <v>1527</v>
      </c>
      <c r="I47" s="166">
        <f t="shared" si="0"/>
        <v>5.4459859481436571E-2</v>
      </c>
      <c r="J47" s="218">
        <v>1658</v>
      </c>
      <c r="K47" s="219">
        <v>6.021427274378064E-2</v>
      </c>
    </row>
    <row r="48" spans="1:11" ht="18" customHeight="1">
      <c r="A48" s="58" t="s">
        <v>10</v>
      </c>
      <c r="B48" s="96">
        <v>1086</v>
      </c>
      <c r="C48" s="166">
        <f t="shared" si="1"/>
        <v>3.604261391921941E-2</v>
      </c>
      <c r="D48" s="96">
        <v>1169</v>
      </c>
      <c r="E48" s="166">
        <f t="shared" si="2"/>
        <v>3.9461247637051042E-2</v>
      </c>
      <c r="F48" s="96">
        <v>1255</v>
      </c>
      <c r="G48" s="166">
        <f t="shared" si="3"/>
        <v>4.2655156005710015E-2</v>
      </c>
      <c r="H48" s="96">
        <v>1287</v>
      </c>
      <c r="I48" s="166">
        <f t="shared" si="0"/>
        <v>4.5900353079639071E-2</v>
      </c>
      <c r="J48" s="218">
        <v>1390</v>
      </c>
      <c r="K48" s="219">
        <v>5.0481205738151444E-2</v>
      </c>
    </row>
    <row r="49" spans="1:11" ht="18" customHeight="1">
      <c r="A49" s="58" t="s">
        <v>129</v>
      </c>
      <c r="B49" s="96">
        <v>2172</v>
      </c>
      <c r="C49" s="166">
        <f t="shared" si="1"/>
        <v>7.208522783843882E-2</v>
      </c>
      <c r="D49" s="96">
        <v>2128</v>
      </c>
      <c r="E49" s="166">
        <f t="shared" si="2"/>
        <v>7.1833648393194713E-2</v>
      </c>
      <c r="F49" s="96">
        <v>2129</v>
      </c>
      <c r="G49" s="166">
        <f t="shared" si="3"/>
        <v>7.2360818435184562E-2</v>
      </c>
      <c r="H49" s="96">
        <v>2190</v>
      </c>
      <c r="I49" s="166">
        <f t="shared" si="0"/>
        <v>7.8105495916402159E-2</v>
      </c>
      <c r="J49" s="218">
        <v>2247</v>
      </c>
      <c r="K49" s="219">
        <v>8.1605229707644819E-2</v>
      </c>
    </row>
    <row r="50" spans="1:11" ht="18" customHeight="1">
      <c r="A50" s="58" t="s">
        <v>229</v>
      </c>
      <c r="B50" s="96">
        <v>1045</v>
      </c>
      <c r="C50" s="166">
        <f t="shared" si="1"/>
        <v>3.468188908433175E-2</v>
      </c>
      <c r="D50" s="96">
        <v>1059</v>
      </c>
      <c r="E50" s="166">
        <f t="shared" si="2"/>
        <v>3.5748042128004323E-2</v>
      </c>
      <c r="F50" s="96">
        <v>1065</v>
      </c>
      <c r="G50" s="166">
        <f t="shared" si="3"/>
        <v>3.619740330365033E-2</v>
      </c>
      <c r="H50" s="96">
        <v>1093</v>
      </c>
      <c r="I50" s="166">
        <f t="shared" si="0"/>
        <v>3.8981418738186099E-2</v>
      </c>
      <c r="J50" s="218">
        <v>1138</v>
      </c>
      <c r="K50" s="219">
        <v>4.1329217359723988E-2</v>
      </c>
    </row>
    <row r="51" spans="1:11" ht="18" customHeight="1">
      <c r="A51" s="58" t="s">
        <v>10</v>
      </c>
      <c r="B51" s="96">
        <v>1127</v>
      </c>
      <c r="C51" s="166">
        <f t="shared" si="1"/>
        <v>3.7403338754107063E-2</v>
      </c>
      <c r="D51" s="96">
        <v>1069</v>
      </c>
      <c r="E51" s="166">
        <f t="shared" si="2"/>
        <v>3.6085606265190383E-2</v>
      </c>
      <c r="F51" s="96">
        <v>1064</v>
      </c>
      <c r="G51" s="166">
        <f t="shared" si="3"/>
        <v>3.6163415131534225E-2</v>
      </c>
      <c r="H51" s="96">
        <v>1097</v>
      </c>
      <c r="I51" s="166">
        <f t="shared" si="0"/>
        <v>3.9124077178216053E-2</v>
      </c>
      <c r="J51" s="218">
        <v>1109</v>
      </c>
      <c r="K51" s="219">
        <v>4.0276012347920831E-2</v>
      </c>
    </row>
    <row r="52" spans="1:11" ht="18" customHeight="1">
      <c r="A52" s="58" t="s">
        <v>144</v>
      </c>
      <c r="B52" s="96">
        <v>2008</v>
      </c>
      <c r="C52" s="166">
        <f t="shared" si="1"/>
        <v>6.6642328498888181E-2</v>
      </c>
      <c r="D52" s="96">
        <v>2040</v>
      </c>
      <c r="E52" s="166">
        <f t="shared" si="2"/>
        <v>6.8863083985957335E-2</v>
      </c>
      <c r="F52" s="96">
        <v>2113</v>
      </c>
      <c r="G52" s="166">
        <f t="shared" si="3"/>
        <v>7.18170076813269E-2</v>
      </c>
      <c r="H52" s="96">
        <v>2172</v>
      </c>
      <c r="I52" s="166">
        <f t="shared" si="0"/>
        <v>7.7463532936267343E-2</v>
      </c>
      <c r="J52" s="218">
        <v>2132</v>
      </c>
      <c r="K52" s="219">
        <v>7.7428727074632289E-2</v>
      </c>
    </row>
    <row r="53" spans="1:11" ht="18" customHeight="1">
      <c r="A53" s="58" t="s">
        <v>229</v>
      </c>
      <c r="B53" s="96">
        <v>854</v>
      </c>
      <c r="C53" s="166">
        <f t="shared" si="1"/>
        <v>2.8342902658391688E-2</v>
      </c>
      <c r="D53" s="96">
        <v>889</v>
      </c>
      <c r="E53" s="166">
        <f t="shared" si="2"/>
        <v>3.0009451795841208E-2</v>
      </c>
      <c r="F53" s="96">
        <v>958</v>
      </c>
      <c r="G53" s="166">
        <f t="shared" si="3"/>
        <v>3.2560668887227244E-2</v>
      </c>
      <c r="H53" s="96">
        <v>1010</v>
      </c>
      <c r="I53" s="166">
        <f t="shared" si="0"/>
        <v>3.6021256107564466E-2</v>
      </c>
      <c r="J53" s="218">
        <v>1004</v>
      </c>
      <c r="K53" s="219">
        <v>3.6462683856909386E-2</v>
      </c>
    </row>
    <row r="54" spans="1:11" ht="18" customHeight="1">
      <c r="A54" s="58" t="s">
        <v>10</v>
      </c>
      <c r="B54" s="96">
        <v>1154</v>
      </c>
      <c r="C54" s="166">
        <f t="shared" si="1"/>
        <v>3.8299425840496497E-2</v>
      </c>
      <c r="D54" s="96">
        <v>1151</v>
      </c>
      <c r="E54" s="166">
        <f t="shared" si="2"/>
        <v>3.8853632190116123E-2</v>
      </c>
      <c r="F54" s="96">
        <v>1155</v>
      </c>
      <c r="G54" s="166">
        <f t="shared" si="3"/>
        <v>3.9256338794099656E-2</v>
      </c>
      <c r="H54" s="96">
        <v>1162</v>
      </c>
      <c r="I54" s="166">
        <f t="shared" si="0"/>
        <v>4.1442276828702877E-2</v>
      </c>
      <c r="J54" s="218">
        <v>1128</v>
      </c>
      <c r="K54" s="219">
        <v>4.0966043217722896E-2</v>
      </c>
    </row>
    <row r="55" spans="1:11" ht="18" customHeight="1">
      <c r="A55" s="58" t="s">
        <v>147</v>
      </c>
      <c r="B55" s="96">
        <v>2601</v>
      </c>
      <c r="C55" s="166">
        <f t="shared" si="1"/>
        <v>8.6323055988848693E-2</v>
      </c>
      <c r="D55" s="96">
        <v>2448</v>
      </c>
      <c r="E55" s="166">
        <f t="shared" si="2"/>
        <v>8.2635700783148802E-2</v>
      </c>
      <c r="F55" s="96">
        <v>2273</v>
      </c>
      <c r="G55" s="166">
        <f t="shared" si="3"/>
        <v>7.725511521990347E-2</v>
      </c>
      <c r="H55" s="96">
        <v>2113</v>
      </c>
      <c r="I55" s="166">
        <f t="shared" si="0"/>
        <v>7.5359320945825453E-2</v>
      </c>
      <c r="J55" s="218">
        <v>1973</v>
      </c>
      <c r="K55" s="219">
        <v>7.1654258216814967E-2</v>
      </c>
    </row>
    <row r="56" spans="1:11" ht="18" customHeight="1">
      <c r="A56" s="58" t="s">
        <v>229</v>
      </c>
      <c r="B56" s="96">
        <v>952</v>
      </c>
      <c r="C56" s="166">
        <f t="shared" si="1"/>
        <v>3.1595366897879264E-2</v>
      </c>
      <c r="D56" s="96">
        <v>901</v>
      </c>
      <c r="E56" s="166">
        <f t="shared" si="2"/>
        <v>3.041452876046449E-2</v>
      </c>
      <c r="F56" s="96">
        <v>839</v>
      </c>
      <c r="G56" s="166">
        <f t="shared" si="3"/>
        <v>2.8516076405410918E-2</v>
      </c>
      <c r="H56" s="96">
        <v>803</v>
      </c>
      <c r="I56" s="166">
        <f t="shared" si="0"/>
        <v>2.8638681836014122E-2</v>
      </c>
      <c r="J56" s="218">
        <v>789</v>
      </c>
      <c r="K56" s="219">
        <v>2.8654439803885965E-2</v>
      </c>
    </row>
    <row r="57" spans="1:11" ht="18" customHeight="1">
      <c r="A57" s="58" t="s">
        <v>10</v>
      </c>
      <c r="B57" s="96">
        <v>1649</v>
      </c>
      <c r="C57" s="166">
        <f t="shared" si="1"/>
        <v>5.4727689090969436E-2</v>
      </c>
      <c r="D57" s="96">
        <v>1547</v>
      </c>
      <c r="E57" s="166">
        <f t="shared" si="2"/>
        <v>5.2221172022684309E-2</v>
      </c>
      <c r="F57" s="96">
        <v>1434</v>
      </c>
      <c r="G57" s="166">
        <f t="shared" si="3"/>
        <v>4.8739038814492555E-2</v>
      </c>
      <c r="H57" s="96">
        <v>1310</v>
      </c>
      <c r="I57" s="166">
        <f t="shared" si="0"/>
        <v>4.6720639109811335E-2</v>
      </c>
      <c r="J57" s="218">
        <v>1184</v>
      </c>
      <c r="K57" s="219">
        <v>4.2999818412928999E-2</v>
      </c>
    </row>
    <row r="58" spans="1:11" ht="18" customHeight="1">
      <c r="A58" s="58" t="s">
        <v>139</v>
      </c>
      <c r="B58" s="96">
        <v>1933</v>
      </c>
      <c r="C58" s="166">
        <f t="shared" si="1"/>
        <v>6.4153197703361989E-2</v>
      </c>
      <c r="D58" s="96">
        <v>2033</v>
      </c>
      <c r="E58" s="166">
        <f t="shared" si="2"/>
        <v>6.8626789089927087E-2</v>
      </c>
      <c r="F58" s="96">
        <v>2064</v>
      </c>
      <c r="G58" s="166">
        <f t="shared" si="3"/>
        <v>7.0151587247637828E-2</v>
      </c>
      <c r="H58" s="96">
        <v>2040</v>
      </c>
      <c r="I58" s="166">
        <f t="shared" si="0"/>
        <v>7.2755804415278721E-2</v>
      </c>
      <c r="J58" s="218">
        <v>2047</v>
      </c>
      <c r="K58" s="219">
        <v>7.4341746867623029E-2</v>
      </c>
    </row>
    <row r="59" spans="1:11" ht="18" customHeight="1">
      <c r="A59" s="58" t="s">
        <v>229</v>
      </c>
      <c r="B59" s="96">
        <v>630</v>
      </c>
      <c r="C59" s="166">
        <f t="shared" si="1"/>
        <v>2.0908698682420099E-2</v>
      </c>
      <c r="D59" s="96">
        <v>667</v>
      </c>
      <c r="E59" s="166">
        <f t="shared" si="2"/>
        <v>2.251552795031056E-2</v>
      </c>
      <c r="F59" s="96">
        <v>683</v>
      </c>
      <c r="G59" s="166">
        <f t="shared" si="3"/>
        <v>2.3213921555298757E-2</v>
      </c>
      <c r="H59" s="96">
        <v>668</v>
      </c>
      <c r="I59" s="166">
        <f t="shared" si="0"/>
        <v>2.3823959485003033E-2</v>
      </c>
      <c r="J59" s="218">
        <v>686</v>
      </c>
      <c r="K59" s="219">
        <v>2.4913746141274742E-2</v>
      </c>
    </row>
    <row r="60" spans="1:11" ht="18" customHeight="1">
      <c r="A60" s="58" t="s">
        <v>10</v>
      </c>
      <c r="B60" s="96">
        <v>1303</v>
      </c>
      <c r="C60" s="166">
        <f t="shared" si="1"/>
        <v>4.3244499020941886E-2</v>
      </c>
      <c r="D60" s="96">
        <v>1366</v>
      </c>
      <c r="E60" s="166">
        <f t="shared" si="2"/>
        <v>4.6111261139616527E-2</v>
      </c>
      <c r="F60" s="96">
        <v>1381</v>
      </c>
      <c r="G60" s="166">
        <f t="shared" si="3"/>
        <v>4.6937665692339064E-2</v>
      </c>
      <c r="H60" s="96">
        <v>1372</v>
      </c>
      <c r="I60" s="166">
        <f t="shared" si="0"/>
        <v>4.8931844930275685E-2</v>
      </c>
      <c r="J60" s="218">
        <v>1361</v>
      </c>
      <c r="K60" s="219">
        <v>4.9428000726348287E-2</v>
      </c>
    </row>
    <row r="61" spans="1:11" ht="18" customHeight="1">
      <c r="A61" s="58" t="s">
        <v>138</v>
      </c>
      <c r="B61" s="96">
        <v>1321</v>
      </c>
      <c r="C61" s="166">
        <f t="shared" si="1"/>
        <v>4.3841890411868173E-2</v>
      </c>
      <c r="D61" s="96">
        <v>1379</v>
      </c>
      <c r="E61" s="166">
        <f t="shared" si="2"/>
        <v>4.6550094517958412E-2</v>
      </c>
      <c r="F61" s="96">
        <v>1533</v>
      </c>
      <c r="G61" s="166">
        <f t="shared" si="3"/>
        <v>5.210386785398681E-2</v>
      </c>
      <c r="H61" s="96">
        <v>1670</v>
      </c>
      <c r="I61" s="166">
        <f t="shared" si="0"/>
        <v>5.9559898712507581E-2</v>
      </c>
      <c r="J61" s="218">
        <v>1834</v>
      </c>
      <c r="K61" s="219">
        <v>6.6606137642999816E-2</v>
      </c>
    </row>
    <row r="62" spans="1:11" ht="18" customHeight="1">
      <c r="A62" s="58" t="s">
        <v>229</v>
      </c>
      <c r="B62" s="96">
        <v>317</v>
      </c>
      <c r="C62" s="166">
        <f t="shared" si="1"/>
        <v>1.0520726162424082E-2</v>
      </c>
      <c r="D62" s="96">
        <v>335</v>
      </c>
      <c r="E62" s="166">
        <f t="shared" si="2"/>
        <v>1.1308398595733189E-2</v>
      </c>
      <c r="F62" s="96">
        <v>389</v>
      </c>
      <c r="G62" s="166">
        <f t="shared" si="3"/>
        <v>1.3221398953164298E-2</v>
      </c>
      <c r="H62" s="96">
        <v>424</v>
      </c>
      <c r="I62" s="166">
        <f t="shared" si="0"/>
        <v>1.5121794643175576E-2</v>
      </c>
      <c r="J62" s="218">
        <v>453</v>
      </c>
      <c r="K62" s="219">
        <v>1.6451788632649355E-2</v>
      </c>
    </row>
    <row r="63" spans="1:11" ht="18" customHeight="1">
      <c r="A63" s="59" t="s">
        <v>10</v>
      </c>
      <c r="B63" s="97">
        <v>1004</v>
      </c>
      <c r="C63" s="167">
        <f t="shared" si="1"/>
        <v>3.3321164249444091E-2</v>
      </c>
      <c r="D63" s="97">
        <v>1044</v>
      </c>
      <c r="E63" s="167">
        <f t="shared" si="2"/>
        <v>3.5241695922225223E-2</v>
      </c>
      <c r="F63" s="97">
        <v>1144</v>
      </c>
      <c r="G63" s="167">
        <f t="shared" si="3"/>
        <v>3.8882468900822517E-2</v>
      </c>
      <c r="H63" s="97">
        <v>1246</v>
      </c>
      <c r="I63" s="167">
        <f t="shared" si="0"/>
        <v>4.4438104069332005E-2</v>
      </c>
      <c r="J63" s="220">
        <v>1381</v>
      </c>
      <c r="K63" s="221">
        <v>5.0154349010350464E-2</v>
      </c>
    </row>
    <row r="64" spans="1:11" s="31" customFormat="1" ht="15" customHeight="1">
      <c r="A64" s="66" t="s">
        <v>97</v>
      </c>
      <c r="B64" s="33"/>
      <c r="C64" s="33"/>
    </row>
    <row r="65" spans="1:3" s="31" customFormat="1" ht="15" customHeight="1">
      <c r="A65" s="38" t="s">
        <v>91</v>
      </c>
      <c r="B65" s="33"/>
      <c r="C65" s="33"/>
    </row>
  </sheetData>
  <mergeCells count="17">
    <mergeCell ref="A1:K1"/>
    <mergeCell ref="A3:A6"/>
    <mergeCell ref="H3:I3"/>
    <mergeCell ref="H4:H6"/>
    <mergeCell ref="I4:I6"/>
    <mergeCell ref="J3:K3"/>
    <mergeCell ref="D3:E3"/>
    <mergeCell ref="D4:D6"/>
    <mergeCell ref="E4:E6"/>
    <mergeCell ref="B3:C3"/>
    <mergeCell ref="B4:B6"/>
    <mergeCell ref="C4:C6"/>
    <mergeCell ref="F3:G3"/>
    <mergeCell ref="F4:F6"/>
    <mergeCell ref="G4:G6"/>
    <mergeCell ref="J4:J6"/>
    <mergeCell ref="K4:K6"/>
  </mergeCells>
  <phoneticPr fontId="36" type="noConversion"/>
  <printOptions horizontalCentered="1"/>
  <pageMargins left="0.78694444894790649" right="0.78694444894790649" top="0.98416668176651001" bottom="0.98416668176651001" header="0" footer="0.59041666984558105"/>
  <pageSetup paperSize="9" scale="60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24"/>
  <sheetViews>
    <sheetView view="pageBreakPreview" zoomScale="80" zoomScaleNormal="100" zoomScaleSheetLayoutView="80" workbookViewId="0">
      <selection sqref="A1:I1"/>
    </sheetView>
  </sheetViews>
  <sheetFormatPr defaultColWidth="8.88671875" defaultRowHeight="13.5"/>
  <cols>
    <col min="1" max="1" width="8.77734375" style="8" customWidth="1"/>
    <col min="2" max="7" width="12.44140625" style="8" customWidth="1"/>
    <col min="8" max="9" width="14.33203125" style="8" customWidth="1"/>
    <col min="10" max="16384" width="8.88671875" style="8"/>
  </cols>
  <sheetData>
    <row r="1" spans="1:9" s="21" customFormat="1" ht="30" customHeight="1">
      <c r="A1" s="253" t="s">
        <v>256</v>
      </c>
      <c r="B1" s="253"/>
      <c r="C1" s="253"/>
      <c r="D1" s="253"/>
      <c r="E1" s="253"/>
      <c r="F1" s="253"/>
      <c r="G1" s="253"/>
      <c r="H1" s="253"/>
      <c r="I1" s="253"/>
    </row>
    <row r="2" spans="1:9" s="25" customFormat="1" ht="15" customHeight="1">
      <c r="A2" s="236" t="s">
        <v>73</v>
      </c>
      <c r="B2" s="236"/>
      <c r="C2" s="236"/>
      <c r="D2" s="236"/>
      <c r="E2" s="237" t="s">
        <v>266</v>
      </c>
      <c r="F2" s="237"/>
      <c r="G2" s="237"/>
      <c r="H2" s="237"/>
      <c r="I2" s="237"/>
    </row>
    <row r="3" spans="1:9" s="5" customFormat="1" ht="15" customHeight="1">
      <c r="A3" s="243" t="s">
        <v>190</v>
      </c>
      <c r="B3" s="243" t="s">
        <v>267</v>
      </c>
      <c r="C3" s="243"/>
      <c r="D3" s="243"/>
      <c r="E3" s="243" t="s">
        <v>181</v>
      </c>
      <c r="F3" s="243"/>
      <c r="G3" s="243"/>
      <c r="H3" s="243" t="s">
        <v>179</v>
      </c>
      <c r="I3" s="243" t="s">
        <v>175</v>
      </c>
    </row>
    <row r="4" spans="1:9" s="5" customFormat="1" ht="15" customHeight="1">
      <c r="A4" s="243"/>
      <c r="B4" s="244"/>
      <c r="C4" s="243"/>
      <c r="D4" s="243"/>
      <c r="E4" s="244"/>
      <c r="F4" s="243"/>
      <c r="G4" s="243"/>
      <c r="H4" s="248"/>
      <c r="I4" s="248"/>
    </row>
    <row r="5" spans="1:9" s="5" customFormat="1" ht="15" customHeight="1">
      <c r="A5" s="243"/>
      <c r="B5" s="245"/>
      <c r="C5" s="243" t="s">
        <v>123</v>
      </c>
      <c r="D5" s="243" t="s">
        <v>79</v>
      </c>
      <c r="E5" s="245"/>
      <c r="F5" s="243" t="s">
        <v>123</v>
      </c>
      <c r="G5" s="243" t="s">
        <v>79</v>
      </c>
      <c r="H5" s="248"/>
      <c r="I5" s="248"/>
    </row>
    <row r="6" spans="1:9" s="5" customFormat="1" ht="15" customHeight="1">
      <c r="A6" s="243"/>
      <c r="B6" s="248"/>
      <c r="C6" s="248"/>
      <c r="D6" s="248"/>
      <c r="E6" s="248"/>
      <c r="F6" s="248"/>
      <c r="G6" s="248"/>
      <c r="H6" s="248"/>
      <c r="I6" s="248"/>
    </row>
    <row r="7" spans="1:9" s="5" customFormat="1" ht="18" customHeight="1">
      <c r="A7" s="37">
        <v>2017</v>
      </c>
      <c r="B7" s="178">
        <v>115</v>
      </c>
      <c r="C7" s="179">
        <v>55</v>
      </c>
      <c r="D7" s="179">
        <v>60</v>
      </c>
      <c r="E7" s="179">
        <v>296</v>
      </c>
      <c r="F7" s="179">
        <v>158</v>
      </c>
      <c r="G7" s="179">
        <v>138</v>
      </c>
      <c r="H7" s="179">
        <v>107</v>
      </c>
      <c r="I7" s="180">
        <v>52</v>
      </c>
    </row>
    <row r="8" spans="1:9" s="5" customFormat="1" ht="18" customHeight="1">
      <c r="A8" s="37">
        <v>2018</v>
      </c>
      <c r="B8" s="178">
        <v>135</v>
      </c>
      <c r="C8" s="179">
        <v>67</v>
      </c>
      <c r="D8" s="179">
        <v>68</v>
      </c>
      <c r="E8" s="179">
        <v>390</v>
      </c>
      <c r="F8" s="179">
        <v>190</v>
      </c>
      <c r="G8" s="179">
        <v>200</v>
      </c>
      <c r="H8" s="179">
        <v>58</v>
      </c>
      <c r="I8" s="180">
        <v>25</v>
      </c>
    </row>
    <row r="9" spans="1:9" s="5" customFormat="1" ht="18" customHeight="1">
      <c r="A9" s="37">
        <v>2019</v>
      </c>
      <c r="B9" s="178">
        <v>88</v>
      </c>
      <c r="C9" s="179">
        <v>43</v>
      </c>
      <c r="D9" s="179">
        <v>45</v>
      </c>
      <c r="E9" s="179">
        <v>380</v>
      </c>
      <c r="F9" s="179">
        <v>184</v>
      </c>
      <c r="G9" s="179">
        <v>196</v>
      </c>
      <c r="H9" s="179">
        <v>83</v>
      </c>
      <c r="I9" s="180">
        <v>45</v>
      </c>
    </row>
    <row r="10" spans="1:9" s="5" customFormat="1" ht="18" customHeight="1">
      <c r="A10" s="37">
        <v>2020</v>
      </c>
      <c r="B10" s="178">
        <v>68</v>
      </c>
      <c r="C10" s="179">
        <v>34</v>
      </c>
      <c r="D10" s="179">
        <v>34</v>
      </c>
      <c r="E10" s="179">
        <v>437</v>
      </c>
      <c r="F10" s="179">
        <v>222</v>
      </c>
      <c r="G10" s="179">
        <v>215</v>
      </c>
      <c r="H10" s="179">
        <v>53</v>
      </c>
      <c r="I10" s="180">
        <v>40</v>
      </c>
    </row>
    <row r="11" spans="1:9" s="5" customFormat="1" ht="18" customHeight="1">
      <c r="A11" s="64">
        <v>2021</v>
      </c>
      <c r="B11" s="183">
        <v>42</v>
      </c>
      <c r="C11" s="184">
        <v>15</v>
      </c>
      <c r="D11" s="184">
        <v>27</v>
      </c>
      <c r="E11" s="184">
        <v>342</v>
      </c>
      <c r="F11" s="184">
        <v>169</v>
      </c>
      <c r="G11" s="184">
        <v>173</v>
      </c>
      <c r="H11" s="184">
        <v>35</v>
      </c>
      <c r="I11" s="185">
        <v>19</v>
      </c>
    </row>
    <row r="12" spans="1:9" s="5" customFormat="1" ht="18" customHeight="1">
      <c r="A12" s="37" t="s">
        <v>43</v>
      </c>
      <c r="B12" s="186">
        <v>22</v>
      </c>
      <c r="C12" s="98">
        <v>9</v>
      </c>
      <c r="D12" s="98">
        <v>13</v>
      </c>
      <c r="E12" s="98">
        <v>87</v>
      </c>
      <c r="F12" s="98">
        <v>47</v>
      </c>
      <c r="G12" s="98">
        <v>40</v>
      </c>
      <c r="H12" s="98">
        <v>25</v>
      </c>
      <c r="I12" s="187">
        <v>6</v>
      </c>
    </row>
    <row r="13" spans="1:9" s="5" customFormat="1" ht="18" customHeight="1">
      <c r="A13" s="37" t="s">
        <v>41</v>
      </c>
      <c r="B13" s="186">
        <v>1</v>
      </c>
      <c r="C13" s="98" t="s">
        <v>38</v>
      </c>
      <c r="D13" s="98">
        <v>1</v>
      </c>
      <c r="E13" s="98">
        <v>18</v>
      </c>
      <c r="F13" s="98">
        <v>8</v>
      </c>
      <c r="G13" s="98">
        <v>10</v>
      </c>
      <c r="H13" s="98" t="s">
        <v>38</v>
      </c>
      <c r="I13" s="187">
        <v>1</v>
      </c>
    </row>
    <row r="14" spans="1:9" s="5" customFormat="1" ht="18" customHeight="1">
      <c r="A14" s="37" t="s">
        <v>36</v>
      </c>
      <c r="B14" s="186">
        <v>1</v>
      </c>
      <c r="C14" s="98">
        <v>1</v>
      </c>
      <c r="D14" s="98" t="s">
        <v>38</v>
      </c>
      <c r="E14" s="98">
        <v>24</v>
      </c>
      <c r="F14" s="98">
        <v>14</v>
      </c>
      <c r="G14" s="98">
        <v>10</v>
      </c>
      <c r="H14" s="98" t="s">
        <v>38</v>
      </c>
      <c r="I14" s="187" t="s">
        <v>38</v>
      </c>
    </row>
    <row r="15" spans="1:9" s="5" customFormat="1" ht="18" customHeight="1">
      <c r="A15" s="37" t="s">
        <v>44</v>
      </c>
      <c r="B15" s="186" t="s">
        <v>38</v>
      </c>
      <c r="C15" s="98" t="s">
        <v>38</v>
      </c>
      <c r="D15" s="98" t="s">
        <v>38</v>
      </c>
      <c r="E15" s="98">
        <v>34</v>
      </c>
      <c r="F15" s="98">
        <v>21</v>
      </c>
      <c r="G15" s="98">
        <v>13</v>
      </c>
      <c r="H15" s="98" t="s">
        <v>38</v>
      </c>
      <c r="I15" s="187">
        <v>1</v>
      </c>
    </row>
    <row r="16" spans="1:9" s="5" customFormat="1" ht="18" customHeight="1">
      <c r="A16" s="37" t="s">
        <v>27</v>
      </c>
      <c r="B16" s="186">
        <v>1</v>
      </c>
      <c r="C16" s="98">
        <v>1</v>
      </c>
      <c r="D16" s="98" t="s">
        <v>38</v>
      </c>
      <c r="E16" s="98">
        <v>17</v>
      </c>
      <c r="F16" s="98">
        <v>7</v>
      </c>
      <c r="G16" s="98">
        <v>10</v>
      </c>
      <c r="H16" s="98" t="s">
        <v>38</v>
      </c>
      <c r="I16" s="187" t="s">
        <v>38</v>
      </c>
    </row>
    <row r="17" spans="1:9" s="5" customFormat="1" ht="18" customHeight="1">
      <c r="A17" s="222" t="s">
        <v>40</v>
      </c>
      <c r="B17" s="223" t="s">
        <v>38</v>
      </c>
      <c r="C17" s="224" t="s">
        <v>38</v>
      </c>
      <c r="D17" s="224" t="s">
        <v>38</v>
      </c>
      <c r="E17" s="98">
        <v>29</v>
      </c>
      <c r="F17" s="98">
        <v>17</v>
      </c>
      <c r="G17" s="98">
        <v>12</v>
      </c>
      <c r="H17" s="98">
        <v>1</v>
      </c>
      <c r="I17" s="187">
        <v>1</v>
      </c>
    </row>
    <row r="18" spans="1:9" s="5" customFormat="1" ht="18" customHeight="1">
      <c r="A18" s="222" t="s">
        <v>37</v>
      </c>
      <c r="B18" s="223">
        <v>1</v>
      </c>
      <c r="C18" s="224">
        <v>1</v>
      </c>
      <c r="D18" s="224" t="s">
        <v>38</v>
      </c>
      <c r="E18" s="98">
        <v>16</v>
      </c>
      <c r="F18" s="98">
        <v>5</v>
      </c>
      <c r="G18" s="98">
        <v>11</v>
      </c>
      <c r="H18" s="98">
        <v>1</v>
      </c>
      <c r="I18" s="187">
        <v>2</v>
      </c>
    </row>
    <row r="19" spans="1:9" s="6" customFormat="1" ht="18" customHeight="1">
      <c r="A19" s="222" t="s">
        <v>42</v>
      </c>
      <c r="B19" s="223">
        <v>11</v>
      </c>
      <c r="C19" s="224">
        <v>2</v>
      </c>
      <c r="D19" s="224">
        <v>9</v>
      </c>
      <c r="E19" s="98">
        <v>41</v>
      </c>
      <c r="F19" s="98">
        <v>21</v>
      </c>
      <c r="G19" s="98">
        <v>20</v>
      </c>
      <c r="H19" s="98">
        <v>7</v>
      </c>
      <c r="I19" s="187">
        <v>4</v>
      </c>
    </row>
    <row r="20" spans="1:9" s="6" customFormat="1" ht="18" customHeight="1">
      <c r="A20" s="222" t="s">
        <v>119</v>
      </c>
      <c r="B20" s="223">
        <v>4</v>
      </c>
      <c r="C20" s="224" t="s">
        <v>38</v>
      </c>
      <c r="D20" s="224">
        <v>4</v>
      </c>
      <c r="E20" s="98">
        <v>31</v>
      </c>
      <c r="F20" s="98">
        <v>11</v>
      </c>
      <c r="G20" s="98">
        <v>20</v>
      </c>
      <c r="H20" s="98">
        <v>1</v>
      </c>
      <c r="I20" s="187" t="s">
        <v>38</v>
      </c>
    </row>
    <row r="21" spans="1:9" s="6" customFormat="1" ht="18" customHeight="1">
      <c r="A21" s="222" t="s">
        <v>127</v>
      </c>
      <c r="B21" s="223" t="s">
        <v>38</v>
      </c>
      <c r="C21" s="224" t="s">
        <v>38</v>
      </c>
      <c r="D21" s="224" t="s">
        <v>38</v>
      </c>
      <c r="E21" s="98">
        <v>22</v>
      </c>
      <c r="F21" s="98">
        <v>9</v>
      </c>
      <c r="G21" s="98">
        <v>13</v>
      </c>
      <c r="H21" s="98" t="s">
        <v>38</v>
      </c>
      <c r="I21" s="187">
        <v>2</v>
      </c>
    </row>
    <row r="22" spans="1:9" s="6" customFormat="1" ht="18" customHeight="1">
      <c r="A22" s="222" t="s">
        <v>39</v>
      </c>
      <c r="B22" s="223">
        <v>1</v>
      </c>
      <c r="C22" s="224">
        <v>1</v>
      </c>
      <c r="D22" s="224" t="s">
        <v>38</v>
      </c>
      <c r="E22" s="98">
        <v>23</v>
      </c>
      <c r="F22" s="98">
        <v>9</v>
      </c>
      <c r="G22" s="98">
        <v>14</v>
      </c>
      <c r="H22" s="98" t="s">
        <v>38</v>
      </c>
      <c r="I22" s="187">
        <v>2</v>
      </c>
    </row>
    <row r="23" spans="1:9" s="31" customFormat="1" ht="15" customHeight="1">
      <c r="A23" s="282" t="s">
        <v>250</v>
      </c>
      <c r="B23" s="282"/>
      <c r="C23" s="282"/>
      <c r="D23" s="282"/>
      <c r="E23" s="281" t="s">
        <v>198</v>
      </c>
      <c r="F23" s="281"/>
      <c r="G23" s="281"/>
      <c r="H23" s="281"/>
      <c r="I23" s="281"/>
    </row>
    <row r="24" spans="1:9">
      <c r="A24" s="14"/>
      <c r="B24" s="14"/>
      <c r="C24" s="14"/>
      <c r="D24" s="14"/>
      <c r="E24" s="14"/>
      <c r="F24" s="14"/>
      <c r="G24" s="14"/>
      <c r="H24" s="14"/>
      <c r="I24" s="14"/>
    </row>
  </sheetData>
  <mergeCells count="16">
    <mergeCell ref="E23:I23"/>
    <mergeCell ref="A23:D23"/>
    <mergeCell ref="A1:I1"/>
    <mergeCell ref="A2:D2"/>
    <mergeCell ref="E2:I2"/>
    <mergeCell ref="A3:A6"/>
    <mergeCell ref="B3:D4"/>
    <mergeCell ref="E3:G4"/>
    <mergeCell ref="H3:H6"/>
    <mergeCell ref="I3:I6"/>
    <mergeCell ref="B5:B6"/>
    <mergeCell ref="C5:C6"/>
    <mergeCell ref="D5:D6"/>
    <mergeCell ref="E5:E6"/>
    <mergeCell ref="F5:F6"/>
    <mergeCell ref="G5:G6"/>
  </mergeCells>
  <phoneticPr fontId="36" type="noConversion"/>
  <printOptions horizontalCentered="1"/>
  <pageMargins left="0.78694444894790649" right="0.78694444894790649" top="0.98416668176651001" bottom="0.98416668176651001" header="0" footer="0.59041666984558105"/>
  <pageSetup paperSize="9" scale="66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26"/>
  <sheetViews>
    <sheetView view="pageBreakPreview" zoomScaleNormal="100" zoomScaleSheetLayoutView="100" workbookViewId="0">
      <selection sqref="A1:I1"/>
    </sheetView>
  </sheetViews>
  <sheetFormatPr defaultColWidth="8.88671875" defaultRowHeight="13.5"/>
  <cols>
    <col min="1" max="1" width="7" style="8" customWidth="1"/>
    <col min="2" max="9" width="7.77734375" style="8" customWidth="1"/>
    <col min="10" max="16384" width="8.88671875" style="8"/>
  </cols>
  <sheetData>
    <row r="1" spans="1:9" s="21" customFormat="1" ht="30" customHeight="1">
      <c r="A1" s="283" t="s">
        <v>164</v>
      </c>
      <c r="B1" s="283"/>
      <c r="C1" s="283"/>
      <c r="D1" s="283"/>
      <c r="E1" s="283"/>
      <c r="F1" s="283"/>
      <c r="G1" s="283"/>
      <c r="H1" s="283"/>
      <c r="I1" s="283"/>
    </row>
    <row r="2" spans="1:9" s="31" customFormat="1" ht="15" customHeight="1">
      <c r="A2" s="236" t="s">
        <v>69</v>
      </c>
      <c r="B2" s="236"/>
      <c r="C2" s="236"/>
      <c r="D2" s="236"/>
      <c r="F2" s="116"/>
      <c r="G2" s="116"/>
      <c r="H2" s="116"/>
      <c r="I2" s="116" t="s">
        <v>100</v>
      </c>
    </row>
    <row r="3" spans="1:9" ht="36.950000000000003" customHeight="1">
      <c r="A3" s="291" t="s">
        <v>71</v>
      </c>
      <c r="B3" s="284" t="s">
        <v>269</v>
      </c>
      <c r="C3" s="294"/>
      <c r="D3" s="287" t="s">
        <v>193</v>
      </c>
      <c r="E3" s="295" t="s">
        <v>59</v>
      </c>
      <c r="F3" s="296"/>
      <c r="G3" s="295" t="s">
        <v>3</v>
      </c>
      <c r="H3" s="296"/>
      <c r="I3" s="284" t="s">
        <v>263</v>
      </c>
    </row>
    <row r="4" spans="1:9" ht="27" customHeight="1">
      <c r="A4" s="292"/>
      <c r="B4" s="287" t="s">
        <v>111</v>
      </c>
      <c r="C4" s="287" t="s">
        <v>101</v>
      </c>
      <c r="D4" s="297"/>
      <c r="E4" s="289" t="s">
        <v>207</v>
      </c>
      <c r="F4" s="287" t="s">
        <v>224</v>
      </c>
      <c r="G4" s="289" t="s">
        <v>207</v>
      </c>
      <c r="H4" s="287" t="s">
        <v>224</v>
      </c>
      <c r="I4" s="285"/>
    </row>
    <row r="5" spans="1:9" ht="27" customHeight="1">
      <c r="A5" s="293"/>
      <c r="B5" s="288"/>
      <c r="C5" s="288"/>
      <c r="D5" s="288"/>
      <c r="E5" s="290"/>
      <c r="F5" s="288"/>
      <c r="G5" s="290"/>
      <c r="H5" s="288"/>
      <c r="I5" s="286"/>
    </row>
    <row r="6" spans="1:9" s="7" customFormat="1" ht="27" customHeight="1">
      <c r="A6" s="68">
        <v>2017</v>
      </c>
      <c r="B6" s="99">
        <v>3110</v>
      </c>
      <c r="C6" s="100">
        <v>3099</v>
      </c>
      <c r="D6" s="100">
        <v>539</v>
      </c>
      <c r="E6" s="100">
        <v>497</v>
      </c>
      <c r="F6" s="100">
        <v>485</v>
      </c>
      <c r="G6" s="100">
        <v>2074</v>
      </c>
      <c r="H6" s="100">
        <v>2075</v>
      </c>
      <c r="I6" s="101">
        <v>11</v>
      </c>
    </row>
    <row r="7" spans="1:9" s="7" customFormat="1" ht="27" customHeight="1">
      <c r="A7" s="68">
        <v>2018</v>
      </c>
      <c r="B7" s="99">
        <v>2983</v>
      </c>
      <c r="C7" s="100">
        <v>3205</v>
      </c>
      <c r="D7" s="100">
        <v>455</v>
      </c>
      <c r="E7" s="100">
        <v>457</v>
      </c>
      <c r="F7" s="100">
        <v>517</v>
      </c>
      <c r="G7" s="100">
        <v>2071</v>
      </c>
      <c r="H7" s="100">
        <v>2233</v>
      </c>
      <c r="I7" s="101">
        <v>-222</v>
      </c>
    </row>
    <row r="8" spans="1:9" s="7" customFormat="1" ht="27" customHeight="1">
      <c r="A8" s="68">
        <v>2019</v>
      </c>
      <c r="B8" s="99">
        <v>2653</v>
      </c>
      <c r="C8" s="100">
        <v>3106</v>
      </c>
      <c r="D8" s="100">
        <v>419</v>
      </c>
      <c r="E8" s="100">
        <v>464</v>
      </c>
      <c r="F8" s="100">
        <v>510</v>
      </c>
      <c r="G8" s="100">
        <v>1770</v>
      </c>
      <c r="H8" s="100">
        <v>2177</v>
      </c>
      <c r="I8" s="101">
        <v>-453</v>
      </c>
    </row>
    <row r="9" spans="1:9" ht="27" customHeight="1">
      <c r="A9" s="68">
        <v>2020</v>
      </c>
      <c r="B9" s="99">
        <v>2606</v>
      </c>
      <c r="C9" s="100">
        <v>3088</v>
      </c>
      <c r="D9" s="100">
        <v>471</v>
      </c>
      <c r="E9" s="100">
        <v>408</v>
      </c>
      <c r="F9" s="100">
        <v>492</v>
      </c>
      <c r="G9" s="100">
        <v>1727</v>
      </c>
      <c r="H9" s="100">
        <v>2125</v>
      </c>
      <c r="I9" s="101">
        <v>-482</v>
      </c>
    </row>
    <row r="10" spans="1:9" ht="27" customHeight="1">
      <c r="A10" s="60">
        <v>2021</v>
      </c>
      <c r="B10" s="107">
        <v>2701</v>
      </c>
      <c r="C10" s="108">
        <v>2810</v>
      </c>
      <c r="D10" s="108">
        <v>388</v>
      </c>
      <c r="E10" s="108">
        <v>413</v>
      </c>
      <c r="F10" s="108">
        <v>457</v>
      </c>
      <c r="G10" s="108">
        <v>1900</v>
      </c>
      <c r="H10" s="108">
        <v>1965</v>
      </c>
      <c r="I10" s="109">
        <v>-109</v>
      </c>
    </row>
    <row r="11" spans="1:9" ht="27" customHeight="1">
      <c r="A11" s="68" t="s">
        <v>232</v>
      </c>
      <c r="B11" s="205">
        <v>282</v>
      </c>
      <c r="C11" s="206">
        <v>302</v>
      </c>
      <c r="D11" s="206">
        <v>42</v>
      </c>
      <c r="E11" s="206">
        <v>43</v>
      </c>
      <c r="F11" s="206">
        <v>55</v>
      </c>
      <c r="G11" s="206">
        <v>197</v>
      </c>
      <c r="H11" s="206">
        <v>205</v>
      </c>
      <c r="I11" s="207">
        <v>-20</v>
      </c>
    </row>
    <row r="12" spans="1:9" ht="27" customHeight="1">
      <c r="A12" s="68" t="s">
        <v>231</v>
      </c>
      <c r="B12" s="205">
        <v>278</v>
      </c>
      <c r="C12" s="206">
        <v>281</v>
      </c>
      <c r="D12" s="206">
        <v>32</v>
      </c>
      <c r="E12" s="206">
        <v>56</v>
      </c>
      <c r="F12" s="206">
        <v>43</v>
      </c>
      <c r="G12" s="206">
        <v>190</v>
      </c>
      <c r="H12" s="206">
        <v>206</v>
      </c>
      <c r="I12" s="207">
        <v>-3</v>
      </c>
    </row>
    <row r="13" spans="1:9" ht="27" customHeight="1">
      <c r="A13" s="68" t="s">
        <v>234</v>
      </c>
      <c r="B13" s="205">
        <v>255</v>
      </c>
      <c r="C13" s="206">
        <v>284</v>
      </c>
      <c r="D13" s="206">
        <v>39</v>
      </c>
      <c r="E13" s="206">
        <v>44</v>
      </c>
      <c r="F13" s="206">
        <v>39</v>
      </c>
      <c r="G13" s="206">
        <v>172</v>
      </c>
      <c r="H13" s="206">
        <v>206</v>
      </c>
      <c r="I13" s="207">
        <v>-29</v>
      </c>
    </row>
    <row r="14" spans="1:9" ht="27" customHeight="1">
      <c r="A14" s="68" t="s">
        <v>246</v>
      </c>
      <c r="B14" s="205">
        <v>233</v>
      </c>
      <c r="C14" s="206">
        <v>181</v>
      </c>
      <c r="D14" s="206">
        <v>35</v>
      </c>
      <c r="E14" s="206">
        <v>30</v>
      </c>
      <c r="F14" s="206">
        <v>19</v>
      </c>
      <c r="G14" s="206">
        <v>168</v>
      </c>
      <c r="H14" s="206">
        <v>127</v>
      </c>
      <c r="I14" s="207">
        <v>52</v>
      </c>
    </row>
    <row r="15" spans="1:9" ht="27" customHeight="1">
      <c r="A15" s="68" t="s">
        <v>211</v>
      </c>
      <c r="B15" s="205">
        <v>283</v>
      </c>
      <c r="C15" s="206">
        <v>196</v>
      </c>
      <c r="D15" s="206">
        <v>29</v>
      </c>
      <c r="E15" s="206">
        <v>39</v>
      </c>
      <c r="F15" s="206">
        <v>43</v>
      </c>
      <c r="G15" s="206">
        <v>215</v>
      </c>
      <c r="H15" s="206">
        <v>124</v>
      </c>
      <c r="I15" s="207">
        <v>87</v>
      </c>
    </row>
    <row r="16" spans="1:9" ht="27" customHeight="1">
      <c r="A16" s="68" t="s">
        <v>210</v>
      </c>
      <c r="B16" s="205">
        <v>226</v>
      </c>
      <c r="C16" s="206">
        <v>222</v>
      </c>
      <c r="D16" s="206">
        <v>39</v>
      </c>
      <c r="E16" s="206">
        <v>32</v>
      </c>
      <c r="F16" s="206">
        <v>30</v>
      </c>
      <c r="G16" s="206">
        <v>155</v>
      </c>
      <c r="H16" s="206">
        <v>153</v>
      </c>
      <c r="I16" s="207">
        <v>4</v>
      </c>
    </row>
    <row r="17" spans="1:9" ht="27" customHeight="1">
      <c r="A17" s="68" t="s">
        <v>203</v>
      </c>
      <c r="B17" s="205">
        <v>186</v>
      </c>
      <c r="C17" s="206">
        <v>232</v>
      </c>
      <c r="D17" s="206">
        <v>38</v>
      </c>
      <c r="E17" s="206">
        <v>21</v>
      </c>
      <c r="F17" s="206">
        <v>30</v>
      </c>
      <c r="G17" s="206">
        <v>127</v>
      </c>
      <c r="H17" s="206">
        <v>164</v>
      </c>
      <c r="I17" s="207">
        <v>-46</v>
      </c>
    </row>
    <row r="18" spans="1:9" ht="27" customHeight="1">
      <c r="A18" s="68" t="s">
        <v>219</v>
      </c>
      <c r="B18" s="205">
        <v>167</v>
      </c>
      <c r="C18" s="206">
        <v>224</v>
      </c>
      <c r="D18" s="206">
        <v>24</v>
      </c>
      <c r="E18" s="208">
        <v>29</v>
      </c>
      <c r="F18" s="206">
        <v>33</v>
      </c>
      <c r="G18" s="206">
        <v>114</v>
      </c>
      <c r="H18" s="206">
        <v>167</v>
      </c>
      <c r="I18" s="207">
        <v>-57</v>
      </c>
    </row>
    <row r="19" spans="1:9" ht="27" customHeight="1">
      <c r="A19" s="68" t="s">
        <v>216</v>
      </c>
      <c r="B19" s="205">
        <v>170</v>
      </c>
      <c r="C19" s="206">
        <v>243</v>
      </c>
      <c r="D19" s="206">
        <v>26</v>
      </c>
      <c r="E19" s="206">
        <v>20</v>
      </c>
      <c r="F19" s="206">
        <v>43</v>
      </c>
      <c r="G19" s="206">
        <v>124</v>
      </c>
      <c r="H19" s="206">
        <v>174</v>
      </c>
      <c r="I19" s="207">
        <v>-73</v>
      </c>
    </row>
    <row r="20" spans="1:9" ht="27" customHeight="1">
      <c r="A20" s="68" t="s">
        <v>208</v>
      </c>
      <c r="B20" s="205">
        <v>194</v>
      </c>
      <c r="C20" s="206">
        <v>201</v>
      </c>
      <c r="D20" s="206">
        <v>26</v>
      </c>
      <c r="E20" s="206">
        <v>31</v>
      </c>
      <c r="F20" s="206">
        <v>35</v>
      </c>
      <c r="G20" s="206">
        <v>137</v>
      </c>
      <c r="H20" s="206">
        <v>140</v>
      </c>
      <c r="I20" s="207">
        <v>-7</v>
      </c>
    </row>
    <row r="21" spans="1:9" ht="27" customHeight="1">
      <c r="A21" s="68" t="s">
        <v>225</v>
      </c>
      <c r="B21" s="205">
        <v>175</v>
      </c>
      <c r="C21" s="206">
        <v>182</v>
      </c>
      <c r="D21" s="206">
        <v>25</v>
      </c>
      <c r="E21" s="206">
        <v>27</v>
      </c>
      <c r="F21" s="206">
        <v>31</v>
      </c>
      <c r="G21" s="206">
        <v>123</v>
      </c>
      <c r="H21" s="206">
        <v>126</v>
      </c>
      <c r="I21" s="207">
        <v>-7</v>
      </c>
    </row>
    <row r="22" spans="1:9" ht="27" customHeight="1">
      <c r="A22" s="68" t="s">
        <v>222</v>
      </c>
      <c r="B22" s="205">
        <v>252</v>
      </c>
      <c r="C22" s="206">
        <v>262</v>
      </c>
      <c r="D22" s="209">
        <v>33</v>
      </c>
      <c r="E22" s="209">
        <v>41</v>
      </c>
      <c r="F22" s="209">
        <v>56</v>
      </c>
      <c r="G22" s="209">
        <v>178</v>
      </c>
      <c r="H22" s="209">
        <v>173</v>
      </c>
      <c r="I22" s="207">
        <v>-10</v>
      </c>
    </row>
    <row r="23" spans="1:9" s="31" customFormat="1" ht="15" customHeight="1">
      <c r="A23" s="259" t="s">
        <v>50</v>
      </c>
      <c r="B23" s="238"/>
      <c r="C23" s="238"/>
      <c r="D23" s="238"/>
      <c r="E23" s="238"/>
      <c r="F23" s="238"/>
      <c r="G23" s="238"/>
      <c r="H23" s="238"/>
      <c r="I23" s="238"/>
    </row>
    <row r="24" spans="1:9" s="31" customFormat="1" ht="15" customHeight="1">
      <c r="A24" s="246" t="s">
        <v>249</v>
      </c>
      <c r="B24" s="246"/>
      <c r="C24" s="246"/>
      <c r="D24" s="246"/>
      <c r="F24" s="115"/>
      <c r="G24" s="115"/>
      <c r="H24" s="115"/>
      <c r="I24" s="115" t="s">
        <v>198</v>
      </c>
    </row>
    <row r="25" spans="1:9">
      <c r="A25" s="13"/>
      <c r="B25" s="13"/>
      <c r="C25" s="13"/>
      <c r="D25" s="13"/>
      <c r="E25" s="13"/>
      <c r="F25" s="13"/>
      <c r="G25" s="13"/>
      <c r="H25" s="13"/>
      <c r="I25" s="13"/>
    </row>
    <row r="26" spans="1:9">
      <c r="A26" s="13"/>
      <c r="B26" s="13"/>
      <c r="C26" s="13"/>
      <c r="D26" s="13"/>
      <c r="E26" s="13"/>
      <c r="F26" s="13"/>
      <c r="G26" s="13"/>
      <c r="H26" s="13"/>
      <c r="I26" s="13"/>
    </row>
  </sheetData>
  <mergeCells count="16">
    <mergeCell ref="A24:D24"/>
    <mergeCell ref="A23:I23"/>
    <mergeCell ref="A3:A5"/>
    <mergeCell ref="B3:C3"/>
    <mergeCell ref="E3:F3"/>
    <mergeCell ref="G3:H3"/>
    <mergeCell ref="B4:B5"/>
    <mergeCell ref="C4:C5"/>
    <mergeCell ref="D3:D5"/>
    <mergeCell ref="A1:I1"/>
    <mergeCell ref="A2:D2"/>
    <mergeCell ref="I3:I5"/>
    <mergeCell ref="H4:H5"/>
    <mergeCell ref="G4:G5"/>
    <mergeCell ref="F4:F5"/>
    <mergeCell ref="E4:E5"/>
  </mergeCells>
  <phoneticPr fontId="36" type="noConversion"/>
  <printOptions horizontalCentered="1"/>
  <pageMargins left="0.78694444894790649" right="0.78694444894790649" top="0.98416668176651001" bottom="0.98416668176651001" header="0" footer="0.59041666984558105"/>
  <pageSetup paperSize="9" scale="61" pageOrder="overThenDown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Z14"/>
  <sheetViews>
    <sheetView view="pageBreakPreview" zoomScaleNormal="100" zoomScaleSheetLayoutView="100" workbookViewId="0">
      <selection sqref="A1:Y1"/>
    </sheetView>
  </sheetViews>
  <sheetFormatPr defaultColWidth="8.88671875" defaultRowHeight="13.5"/>
  <cols>
    <col min="1" max="1" width="8.77734375" style="7" customWidth="1"/>
    <col min="2" max="2" width="3.88671875" style="7" customWidth="1"/>
    <col min="3" max="4" width="5" style="7" customWidth="1"/>
    <col min="5" max="5" width="3.88671875" style="7" customWidth="1"/>
    <col min="6" max="7" width="5" style="7" customWidth="1"/>
    <col min="8" max="8" width="3.88671875" style="7" customWidth="1"/>
    <col min="9" max="10" width="5" style="7" customWidth="1"/>
    <col min="11" max="11" width="3.88671875" style="7" customWidth="1"/>
    <col min="12" max="13" width="5" style="7" customWidth="1"/>
    <col min="14" max="14" width="3.88671875" style="7" customWidth="1"/>
    <col min="15" max="16" width="5" style="7" customWidth="1"/>
    <col min="17" max="17" width="3.88671875" style="7" customWidth="1"/>
    <col min="18" max="19" width="5" style="7" customWidth="1"/>
    <col min="20" max="20" width="3.88671875" style="7" customWidth="1"/>
    <col min="21" max="22" width="5" style="7" customWidth="1"/>
    <col min="23" max="23" width="3.88671875" style="7" customWidth="1"/>
    <col min="24" max="25" width="5" style="7" customWidth="1"/>
    <col min="26" max="16384" width="8.88671875" style="7"/>
  </cols>
  <sheetData>
    <row r="1" spans="1:26" s="23" customFormat="1" ht="30" customHeight="1">
      <c r="A1" s="253" t="s">
        <v>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2"/>
    </row>
    <row r="2" spans="1:26" s="32" customFormat="1" ht="15" customHeight="1">
      <c r="A2" s="236" t="s">
        <v>33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7" t="s">
        <v>34</v>
      </c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6" s="4" customFormat="1" ht="20.100000000000001" customHeight="1">
      <c r="A3" s="244" t="s">
        <v>93</v>
      </c>
      <c r="B3" s="303" t="s">
        <v>235</v>
      </c>
      <c r="C3" s="304"/>
      <c r="D3" s="304"/>
      <c r="E3" s="304" t="s">
        <v>205</v>
      </c>
      <c r="F3" s="304"/>
      <c r="G3" s="304"/>
      <c r="H3" s="304" t="s">
        <v>201</v>
      </c>
      <c r="I3" s="304"/>
      <c r="J3" s="304"/>
      <c r="K3" s="304" t="s">
        <v>236</v>
      </c>
      <c r="L3" s="304"/>
      <c r="M3" s="304"/>
      <c r="N3" s="312" t="s">
        <v>244</v>
      </c>
      <c r="O3" s="313"/>
      <c r="P3" s="314"/>
      <c r="Q3" s="304" t="s">
        <v>242</v>
      </c>
      <c r="R3" s="304"/>
      <c r="S3" s="304"/>
      <c r="T3" s="303" t="s">
        <v>226</v>
      </c>
      <c r="U3" s="304"/>
      <c r="V3" s="304"/>
      <c r="W3" s="304" t="s">
        <v>47</v>
      </c>
      <c r="X3" s="304"/>
      <c r="Y3" s="304"/>
    </row>
    <row r="4" spans="1:26" s="4" customFormat="1" ht="24.95" customHeight="1">
      <c r="A4" s="264"/>
      <c r="B4" s="298" t="s">
        <v>30</v>
      </c>
      <c r="C4" s="299"/>
      <c r="D4" s="299"/>
      <c r="E4" s="300" t="s">
        <v>85</v>
      </c>
      <c r="F4" s="301"/>
      <c r="G4" s="302"/>
      <c r="H4" s="308" t="s">
        <v>151</v>
      </c>
      <c r="I4" s="299"/>
      <c r="J4" s="299"/>
      <c r="K4" s="308" t="s">
        <v>128</v>
      </c>
      <c r="L4" s="299"/>
      <c r="M4" s="299"/>
      <c r="N4" s="309" t="s">
        <v>75</v>
      </c>
      <c r="O4" s="310"/>
      <c r="P4" s="311"/>
      <c r="Q4" s="308" t="s">
        <v>140</v>
      </c>
      <c r="R4" s="299"/>
      <c r="S4" s="299"/>
      <c r="T4" s="298" t="s">
        <v>173</v>
      </c>
      <c r="U4" s="299"/>
      <c r="V4" s="299"/>
      <c r="W4" s="308" t="s">
        <v>29</v>
      </c>
      <c r="X4" s="299"/>
      <c r="Y4" s="299"/>
    </row>
    <row r="5" spans="1:26" s="4" customFormat="1" ht="20.100000000000001" customHeight="1">
      <c r="A5" s="264"/>
      <c r="B5" s="305"/>
      <c r="C5" s="307" t="s">
        <v>162</v>
      </c>
      <c r="D5" s="306" t="s">
        <v>90</v>
      </c>
      <c r="E5" s="305"/>
      <c r="F5" s="307" t="s">
        <v>162</v>
      </c>
      <c r="G5" s="306" t="s">
        <v>90</v>
      </c>
      <c r="H5" s="305"/>
      <c r="I5" s="307" t="s">
        <v>162</v>
      </c>
      <c r="J5" s="306" t="s">
        <v>90</v>
      </c>
      <c r="K5" s="305"/>
      <c r="L5" s="307" t="s">
        <v>162</v>
      </c>
      <c r="M5" s="306" t="s">
        <v>90</v>
      </c>
      <c r="N5" s="305"/>
      <c r="O5" s="307" t="s">
        <v>162</v>
      </c>
      <c r="P5" s="306" t="s">
        <v>90</v>
      </c>
      <c r="Q5" s="305"/>
      <c r="R5" s="307" t="s">
        <v>162</v>
      </c>
      <c r="S5" s="306" t="s">
        <v>90</v>
      </c>
      <c r="T5" s="305"/>
      <c r="U5" s="307" t="s">
        <v>162</v>
      </c>
      <c r="V5" s="306" t="s">
        <v>90</v>
      </c>
      <c r="W5" s="305"/>
      <c r="X5" s="307" t="s">
        <v>162</v>
      </c>
      <c r="Y5" s="306" t="s">
        <v>90</v>
      </c>
    </row>
    <row r="6" spans="1:26" s="4" customFormat="1" ht="24.95" customHeight="1">
      <c r="A6" s="245"/>
      <c r="B6" s="306"/>
      <c r="C6" s="307"/>
      <c r="D6" s="306"/>
      <c r="E6" s="306"/>
      <c r="F6" s="307"/>
      <c r="G6" s="306"/>
      <c r="H6" s="306"/>
      <c r="I6" s="307"/>
      <c r="J6" s="306"/>
      <c r="K6" s="306"/>
      <c r="L6" s="307"/>
      <c r="M6" s="306"/>
      <c r="N6" s="306"/>
      <c r="O6" s="307"/>
      <c r="P6" s="306"/>
      <c r="Q6" s="306"/>
      <c r="R6" s="307"/>
      <c r="S6" s="306"/>
      <c r="T6" s="306"/>
      <c r="U6" s="307"/>
      <c r="V6" s="306"/>
      <c r="W6" s="306"/>
      <c r="X6" s="307"/>
      <c r="Y6" s="306"/>
    </row>
    <row r="7" spans="1:26" s="4" customFormat="1" ht="24.95" customHeight="1">
      <c r="A7" s="37">
        <v>2017</v>
      </c>
      <c r="B7" s="102">
        <v>435</v>
      </c>
      <c r="C7" s="103">
        <v>228</v>
      </c>
      <c r="D7" s="103">
        <v>207</v>
      </c>
      <c r="E7" s="103">
        <v>31</v>
      </c>
      <c r="F7" s="103">
        <v>25</v>
      </c>
      <c r="G7" s="103">
        <v>6</v>
      </c>
      <c r="H7" s="103">
        <v>178</v>
      </c>
      <c r="I7" s="103">
        <v>74</v>
      </c>
      <c r="J7" s="103">
        <v>104</v>
      </c>
      <c r="K7" s="103">
        <v>36</v>
      </c>
      <c r="L7" s="103">
        <v>14</v>
      </c>
      <c r="M7" s="103">
        <v>22</v>
      </c>
      <c r="N7" s="103">
        <v>17</v>
      </c>
      <c r="O7" s="103">
        <v>6</v>
      </c>
      <c r="P7" s="103">
        <v>11</v>
      </c>
      <c r="Q7" s="103">
        <v>19</v>
      </c>
      <c r="R7" s="103" t="s">
        <v>202</v>
      </c>
      <c r="S7" s="103">
        <v>19</v>
      </c>
      <c r="T7" s="103">
        <v>6</v>
      </c>
      <c r="U7" s="103">
        <v>2</v>
      </c>
      <c r="V7" s="103">
        <v>4</v>
      </c>
      <c r="W7" s="103">
        <v>148</v>
      </c>
      <c r="X7" s="103">
        <v>107</v>
      </c>
      <c r="Y7" s="127">
        <v>41</v>
      </c>
    </row>
    <row r="8" spans="1:26" s="4" customFormat="1" ht="24.95" customHeight="1">
      <c r="A8" s="37">
        <v>2018</v>
      </c>
      <c r="B8" s="102">
        <v>494</v>
      </c>
      <c r="C8" s="103">
        <v>276</v>
      </c>
      <c r="D8" s="103">
        <v>218</v>
      </c>
      <c r="E8" s="103">
        <v>25</v>
      </c>
      <c r="F8" s="103">
        <v>21</v>
      </c>
      <c r="G8" s="103">
        <v>4</v>
      </c>
      <c r="H8" s="103">
        <v>238</v>
      </c>
      <c r="I8" s="103">
        <v>118</v>
      </c>
      <c r="J8" s="103">
        <v>120</v>
      </c>
      <c r="K8" s="103">
        <v>34</v>
      </c>
      <c r="L8" s="103">
        <v>9</v>
      </c>
      <c r="M8" s="103">
        <v>25</v>
      </c>
      <c r="N8" s="103">
        <v>14</v>
      </c>
      <c r="O8" s="103">
        <v>5</v>
      </c>
      <c r="P8" s="103">
        <v>9</v>
      </c>
      <c r="Q8" s="103">
        <v>19</v>
      </c>
      <c r="R8" s="103" t="s">
        <v>202</v>
      </c>
      <c r="S8" s="103">
        <v>19</v>
      </c>
      <c r="T8" s="103">
        <v>6</v>
      </c>
      <c r="U8" s="103">
        <v>2</v>
      </c>
      <c r="V8" s="103">
        <v>4</v>
      </c>
      <c r="W8" s="103">
        <v>158</v>
      </c>
      <c r="X8" s="103">
        <v>121</v>
      </c>
      <c r="Y8" s="127">
        <v>37</v>
      </c>
    </row>
    <row r="9" spans="1:26" s="4" customFormat="1" ht="24.95" customHeight="1">
      <c r="A9" s="37">
        <v>2019</v>
      </c>
      <c r="B9" s="102">
        <v>535</v>
      </c>
      <c r="C9" s="103">
        <v>296</v>
      </c>
      <c r="D9" s="103">
        <v>239</v>
      </c>
      <c r="E9" s="103">
        <v>24</v>
      </c>
      <c r="F9" s="103">
        <v>20</v>
      </c>
      <c r="G9" s="103">
        <v>4</v>
      </c>
      <c r="H9" s="103">
        <v>222</v>
      </c>
      <c r="I9" s="103">
        <v>109</v>
      </c>
      <c r="J9" s="103">
        <v>113</v>
      </c>
      <c r="K9" s="103">
        <v>30</v>
      </c>
      <c r="L9" s="103">
        <v>7</v>
      </c>
      <c r="M9" s="103">
        <v>23</v>
      </c>
      <c r="N9" s="103">
        <v>10</v>
      </c>
      <c r="O9" s="103">
        <v>2</v>
      </c>
      <c r="P9" s="103">
        <v>8</v>
      </c>
      <c r="Q9" s="103">
        <v>19</v>
      </c>
      <c r="R9" s="103" t="s">
        <v>38</v>
      </c>
      <c r="S9" s="103">
        <v>19</v>
      </c>
      <c r="T9" s="103">
        <v>12</v>
      </c>
      <c r="U9" s="103">
        <v>5</v>
      </c>
      <c r="V9" s="103">
        <v>7</v>
      </c>
      <c r="W9" s="103">
        <v>218</v>
      </c>
      <c r="X9" s="103">
        <v>153</v>
      </c>
      <c r="Y9" s="127">
        <v>65</v>
      </c>
    </row>
    <row r="10" spans="1:26" s="79" customFormat="1" ht="24.95" customHeight="1">
      <c r="A10" s="82">
        <v>2020</v>
      </c>
      <c r="B10" s="102">
        <v>525</v>
      </c>
      <c r="C10" s="103">
        <v>303</v>
      </c>
      <c r="D10" s="103">
        <v>222</v>
      </c>
      <c r="E10" s="125">
        <v>24</v>
      </c>
      <c r="F10" s="125">
        <v>18</v>
      </c>
      <c r="G10" s="125">
        <v>6</v>
      </c>
      <c r="H10" s="125">
        <v>211</v>
      </c>
      <c r="I10" s="125">
        <v>107</v>
      </c>
      <c r="J10" s="125">
        <v>104</v>
      </c>
      <c r="K10" s="103">
        <v>25</v>
      </c>
      <c r="L10" s="103">
        <v>6</v>
      </c>
      <c r="M10" s="103">
        <v>19</v>
      </c>
      <c r="N10" s="103">
        <v>9</v>
      </c>
      <c r="O10" s="103">
        <v>2</v>
      </c>
      <c r="P10" s="103">
        <v>7</v>
      </c>
      <c r="Q10" s="103">
        <v>19</v>
      </c>
      <c r="R10" s="103" t="s">
        <v>38</v>
      </c>
      <c r="S10" s="103">
        <v>19</v>
      </c>
      <c r="T10" s="103">
        <v>11</v>
      </c>
      <c r="U10" s="103">
        <v>7</v>
      </c>
      <c r="V10" s="103">
        <v>4</v>
      </c>
      <c r="W10" s="126">
        <v>226</v>
      </c>
      <c r="X10" s="126">
        <v>207</v>
      </c>
      <c r="Y10" s="127">
        <v>19</v>
      </c>
    </row>
    <row r="11" spans="1:26" s="79" customFormat="1" ht="24.95" customHeight="1">
      <c r="A11" s="64">
        <v>2021</v>
      </c>
      <c r="B11" s="110">
        <v>413</v>
      </c>
      <c r="C11" s="111">
        <v>233</v>
      </c>
      <c r="D11" s="111">
        <v>180</v>
      </c>
      <c r="E11" s="111">
        <v>25</v>
      </c>
      <c r="F11" s="111">
        <v>19</v>
      </c>
      <c r="G11" s="111">
        <v>6</v>
      </c>
      <c r="H11" s="111">
        <v>180</v>
      </c>
      <c r="I11" s="111">
        <v>93</v>
      </c>
      <c r="J11" s="111">
        <v>87</v>
      </c>
      <c r="K11" s="111">
        <v>20</v>
      </c>
      <c r="L11" s="111">
        <v>3</v>
      </c>
      <c r="M11" s="111">
        <v>17</v>
      </c>
      <c r="N11" s="111">
        <v>7</v>
      </c>
      <c r="O11" s="111">
        <v>1</v>
      </c>
      <c r="P11" s="111">
        <v>6</v>
      </c>
      <c r="Q11" s="111">
        <v>20</v>
      </c>
      <c r="R11" s="111" t="s">
        <v>38</v>
      </c>
      <c r="S11" s="111">
        <v>20</v>
      </c>
      <c r="T11" s="111">
        <v>7</v>
      </c>
      <c r="U11" s="111">
        <v>1</v>
      </c>
      <c r="V11" s="111">
        <v>6</v>
      </c>
      <c r="W11" s="111">
        <v>154</v>
      </c>
      <c r="X11" s="111">
        <v>116</v>
      </c>
      <c r="Y11" s="112">
        <v>38</v>
      </c>
    </row>
    <row r="12" spans="1:26" s="31" customFormat="1" ht="15" customHeight="1">
      <c r="A12" s="238" t="s">
        <v>91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</row>
    <row r="13" spans="1:26" s="17" customFormat="1" ht="21.95" customHeight="1"/>
    <row r="14" spans="1:26" s="9" customFormat="1" ht="21.9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N14" s="3"/>
    </row>
  </sheetData>
  <mergeCells count="46">
    <mergeCell ref="N5:N6"/>
    <mergeCell ref="O5:O6"/>
    <mergeCell ref="F5:F6"/>
    <mergeCell ref="P5:P6"/>
    <mergeCell ref="Q5:Q6"/>
    <mergeCell ref="L5:L6"/>
    <mergeCell ref="H5:H6"/>
    <mergeCell ref="I5:I6"/>
    <mergeCell ref="W4:Y4"/>
    <mergeCell ref="R5:R6"/>
    <mergeCell ref="T5:T6"/>
    <mergeCell ref="U5:U6"/>
    <mergeCell ref="V5:V6"/>
    <mergeCell ref="W5:W6"/>
    <mergeCell ref="X5:X6"/>
    <mergeCell ref="Y5:Y6"/>
    <mergeCell ref="S5:S6"/>
    <mergeCell ref="A1:Y1"/>
    <mergeCell ref="N2:Y2"/>
    <mergeCell ref="A2:M2"/>
    <mergeCell ref="Q3:S3"/>
    <mergeCell ref="W3:Y3"/>
    <mergeCell ref="H4:J4"/>
    <mergeCell ref="N4:P4"/>
    <mergeCell ref="Q4:S4"/>
    <mergeCell ref="N3:P3"/>
    <mergeCell ref="T3:V3"/>
    <mergeCell ref="T4:V4"/>
    <mergeCell ref="K3:M3"/>
    <mergeCell ref="K4:M4"/>
    <mergeCell ref="B4:D4"/>
    <mergeCell ref="E4:G4"/>
    <mergeCell ref="A12:M12"/>
    <mergeCell ref="N12:Y12"/>
    <mergeCell ref="A3:A6"/>
    <mergeCell ref="B3:D3"/>
    <mergeCell ref="E3:G3"/>
    <mergeCell ref="H3:J3"/>
    <mergeCell ref="B5:B6"/>
    <mergeCell ref="C5:C6"/>
    <mergeCell ref="D5:D6"/>
    <mergeCell ref="E5:E6"/>
    <mergeCell ref="M5:M6"/>
    <mergeCell ref="J5:J6"/>
    <mergeCell ref="K5:K6"/>
    <mergeCell ref="G5:G6"/>
  </mergeCells>
  <phoneticPr fontId="36" type="noConversion"/>
  <printOptions horizontalCentered="1"/>
  <pageMargins left="0.78694444894790649" right="0.78694444894790649" top="0.98416668176651001" bottom="0.98416668176651001" header="0" footer="0.59041666984558105"/>
  <pageSetup paperSize="9" scale="61" pageOrder="overThenDown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E11"/>
  <sheetViews>
    <sheetView view="pageBreakPreview" zoomScaleNormal="100" zoomScaleSheetLayoutView="100" workbookViewId="0">
      <selection sqref="A1:E1"/>
    </sheetView>
  </sheetViews>
  <sheetFormatPr defaultColWidth="8.88671875" defaultRowHeight="13.5"/>
  <cols>
    <col min="1" max="1" width="8.77734375" style="7" customWidth="1"/>
    <col min="2" max="2" width="24.77734375" style="7" customWidth="1"/>
    <col min="3" max="3" width="24.77734375" style="7" bestFit="1" customWidth="1"/>
    <col min="4" max="5" width="24.77734375" style="7" customWidth="1"/>
    <col min="6" max="16384" width="8.88671875" style="7"/>
  </cols>
  <sheetData>
    <row r="1" spans="1:5" s="26" customFormat="1" ht="30" customHeight="1">
      <c r="A1" s="315" t="s">
        <v>2</v>
      </c>
      <c r="B1" s="315"/>
      <c r="C1" s="315"/>
      <c r="D1" s="315"/>
      <c r="E1" s="315"/>
    </row>
    <row r="2" spans="1:5" s="34" customFormat="1" ht="15" customHeight="1">
      <c r="A2" s="236" t="s">
        <v>31</v>
      </c>
      <c r="B2" s="236"/>
      <c r="C2" s="236"/>
      <c r="D2" s="237" t="s">
        <v>35</v>
      </c>
      <c r="E2" s="237"/>
    </row>
    <row r="3" spans="1:5" s="15" customFormat="1" ht="20.100000000000001" customHeight="1">
      <c r="A3" s="248" t="s">
        <v>28</v>
      </c>
      <c r="B3" s="244" t="s">
        <v>168</v>
      </c>
      <c r="C3" s="316" t="s">
        <v>53</v>
      </c>
      <c r="D3" s="318" t="s">
        <v>247</v>
      </c>
      <c r="E3" s="320" t="s">
        <v>57</v>
      </c>
    </row>
    <row r="4" spans="1:5" s="15" customFormat="1" ht="20.100000000000001" customHeight="1">
      <c r="A4" s="248"/>
      <c r="B4" s="245"/>
      <c r="C4" s="317"/>
      <c r="D4" s="319"/>
      <c r="E4" s="321"/>
    </row>
    <row r="5" spans="1:5" s="15" customFormat="1" ht="22.5" customHeight="1">
      <c r="A5" s="50">
        <v>2017</v>
      </c>
      <c r="B5" s="94">
        <v>107</v>
      </c>
      <c r="C5" s="98">
        <v>7</v>
      </c>
      <c r="D5" s="104">
        <v>83</v>
      </c>
      <c r="E5" s="233" t="s">
        <v>38</v>
      </c>
    </row>
    <row r="6" spans="1:5" s="15" customFormat="1" ht="22.5" customHeight="1">
      <c r="A6" s="50">
        <v>2018</v>
      </c>
      <c r="B6" s="94">
        <v>69</v>
      </c>
      <c r="C6" s="98">
        <v>11</v>
      </c>
      <c r="D6" s="104">
        <v>64</v>
      </c>
      <c r="E6" s="104">
        <v>1</v>
      </c>
    </row>
    <row r="7" spans="1:5" s="15" customFormat="1" ht="22.5" customHeight="1">
      <c r="A7" s="50">
        <v>2019</v>
      </c>
      <c r="B7" s="94">
        <v>83</v>
      </c>
      <c r="C7" s="98">
        <v>15</v>
      </c>
      <c r="D7" s="104">
        <v>71</v>
      </c>
      <c r="E7" s="104" t="s">
        <v>38</v>
      </c>
    </row>
    <row r="8" spans="1:5" s="80" customFormat="1" ht="22.5" customHeight="1">
      <c r="A8" s="69">
        <v>2020</v>
      </c>
      <c r="B8" s="94">
        <v>53</v>
      </c>
      <c r="C8" s="98">
        <v>2</v>
      </c>
      <c r="D8" s="104">
        <v>41</v>
      </c>
      <c r="E8" s="104">
        <v>1</v>
      </c>
    </row>
    <row r="9" spans="1:5" s="15" customFormat="1" ht="22.5" customHeight="1">
      <c r="A9" s="70">
        <v>2021</v>
      </c>
      <c r="B9" s="113">
        <v>48</v>
      </c>
      <c r="C9" s="114">
        <v>3</v>
      </c>
      <c r="D9" s="114">
        <v>53</v>
      </c>
      <c r="E9" s="398" t="s">
        <v>38</v>
      </c>
    </row>
    <row r="10" spans="1:5" s="34" customFormat="1" ht="15" customHeight="1">
      <c r="A10" s="259" t="s">
        <v>0</v>
      </c>
      <c r="B10" s="238"/>
      <c r="C10" s="238"/>
      <c r="D10" s="238"/>
      <c r="E10" s="238"/>
    </row>
    <row r="11" spans="1:5" s="34" customFormat="1" ht="15" customHeight="1">
      <c r="A11" s="246" t="s">
        <v>91</v>
      </c>
      <c r="B11" s="246"/>
      <c r="C11" s="246"/>
      <c r="D11" s="247"/>
      <c r="E11" s="247"/>
    </row>
  </sheetData>
  <mergeCells count="11">
    <mergeCell ref="A1:E1"/>
    <mergeCell ref="A2:C2"/>
    <mergeCell ref="D2:E2"/>
    <mergeCell ref="A10:E10"/>
    <mergeCell ref="A11:C11"/>
    <mergeCell ref="D11:E11"/>
    <mergeCell ref="B3:B4"/>
    <mergeCell ref="C3:C4"/>
    <mergeCell ref="D3:D4"/>
    <mergeCell ref="E3:E4"/>
    <mergeCell ref="A3:A4"/>
  </mergeCells>
  <phoneticPr fontId="36" type="noConversion"/>
  <printOptions horizontalCentered="1"/>
  <pageMargins left="0.78694444894790649" right="0.78694444894790649" top="0.98416668176651001" bottom="0.98416668176651001" header="0" footer="0.59041666984558105"/>
  <pageSetup paperSize="9" scale="66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 지정된 범위</vt:lpstr>
      </vt:variant>
      <vt:variant>
        <vt:i4>4</vt:i4>
      </vt:variant>
    </vt:vector>
  </HeadingPairs>
  <TitlesOfParts>
    <vt:vector size="17" baseType="lpstr">
      <vt:lpstr>목차</vt:lpstr>
      <vt:lpstr>1.인구추이</vt:lpstr>
      <vt:lpstr>2.시군별세대및인구</vt:lpstr>
      <vt:lpstr>3.읍면별세대및인구</vt:lpstr>
      <vt:lpstr>4.연령및성별인구</vt:lpstr>
      <vt:lpstr>5.인구동태</vt:lpstr>
      <vt:lpstr>6.인구이동</vt:lpstr>
      <vt:lpstr>7.외국인국적별현황</vt:lpstr>
      <vt:lpstr>8.외국인과의혼인</vt:lpstr>
      <vt:lpstr>9.사망원인별사망</vt:lpstr>
      <vt:lpstr>10.여성가구주현황</vt:lpstr>
      <vt:lpstr>11.다문화가구및가구원</vt:lpstr>
      <vt:lpstr>12.가구원수별가구</vt:lpstr>
      <vt:lpstr>'1.인구추이'!Print_Area</vt:lpstr>
      <vt:lpstr>'4.연령및성별인구'!Print_Area</vt:lpstr>
      <vt:lpstr>'9.사망원인별사망'!Print_Area</vt:lpstr>
      <vt:lpstr>목차!Print_Area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43</cp:revision>
  <cp:lastPrinted>2021-02-19T06:21:47Z</cp:lastPrinted>
  <dcterms:created xsi:type="dcterms:W3CDTF">2010-02-09T03:31:32Z</dcterms:created>
  <dcterms:modified xsi:type="dcterms:W3CDTF">2023-12-27T00:57:17Z</dcterms:modified>
  <cp:version>1100.0100.01</cp:version>
</cp:coreProperties>
</file>