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홈페이지 공표요청(엑셀)\"/>
    </mc:Choice>
  </mc:AlternateContent>
  <xr:revisionPtr revIDLastSave="0" documentId="13_ncr:1_{896981B2-7827-4EDA-B43C-AD9D6380F8A8}" xr6:coauthVersionLast="36" xr6:coauthVersionMax="36" xr10:uidLastSave="{00000000-0000-0000-0000-000000000000}"/>
  <bookViews>
    <workbookView xWindow="0" yWindow="0" windowWidth="13965" windowHeight="11430" tabRatio="765" xr2:uid="{00000000-000D-0000-FFFF-FFFF00000000}"/>
  </bookViews>
  <sheets>
    <sheet name="목차" sheetId="1" r:id="rId1"/>
    <sheet name="1.용도별전력사용량" sheetId="2" r:id="rId2"/>
    <sheet name="2.제조업종별 전력사용량" sheetId="3" r:id="rId3"/>
    <sheet name="3.가스공급량" sheetId="4" r:id="rId4"/>
    <sheet name="4.도시가스보급률" sheetId="5" r:id="rId5"/>
    <sheet name="5.상수도보급현황" sheetId="6" r:id="rId6"/>
    <sheet name="6. 상수도관" sheetId="7" r:id="rId7"/>
    <sheet name="7. 급수사용량" sheetId="8" r:id="rId8"/>
    <sheet name="8. 급수사용료부과" sheetId="9" r:id="rId9"/>
    <sheet name="9. 하수도보급률" sheetId="10" r:id="rId10"/>
    <sheet name="10. 하수사용료부과" sheetId="11" r:id="rId11"/>
    <sheet name="11. 하수관거" sheetId="12" r:id="rId12"/>
  </sheets>
  <definedNames>
    <definedName name="_xlnm.Print_Area" localSheetId="11">'11. 하수관거'!$A$1:$Z$18</definedName>
    <definedName name="_xlnm.Print_Area" localSheetId="3">'3.가스공급량'!$A$1:$G$19</definedName>
    <definedName name="_xlnm.Print_Area" localSheetId="4">'4.도시가스보급률'!$A:$L</definedName>
    <definedName name="_xlnm.Print_Area" localSheetId="6">'6. 상수도관'!$A$1:$U$18</definedName>
    <definedName name="_xlnm.Print_Area" localSheetId="9">'9. 하수도보급률'!$A$1:$K$34</definedName>
    <definedName name="_xlnm.Print_Area" localSheetId="0">목차!$A$1:$J$28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B15" i="9" l="1"/>
  <c r="O15" i="7"/>
  <c r="K15" i="7"/>
  <c r="G15" i="7"/>
  <c r="C15" i="7"/>
  <c r="B15" i="7"/>
  <c r="D26" i="6"/>
  <c r="D25" i="6"/>
  <c r="D24" i="6"/>
  <c r="D23" i="6"/>
  <c r="D22" i="6"/>
  <c r="D21" i="6"/>
  <c r="D20" i="6"/>
  <c r="D19" i="6"/>
  <c r="D18" i="6"/>
  <c r="D17" i="6"/>
  <c r="D16" i="6"/>
  <c r="Q30" i="2"/>
  <c r="O30" i="2"/>
  <c r="M30" i="2"/>
  <c r="K30" i="2"/>
  <c r="I30" i="2"/>
  <c r="G30" i="2"/>
  <c r="E30" i="2"/>
  <c r="Q29" i="2"/>
  <c r="O29" i="2"/>
  <c r="M29" i="2"/>
  <c r="K29" i="2"/>
  <c r="I29" i="2"/>
  <c r="G29" i="2"/>
  <c r="E29" i="2"/>
  <c r="Q28" i="2"/>
  <c r="O28" i="2"/>
  <c r="M28" i="2"/>
  <c r="K28" i="2"/>
  <c r="I28" i="2"/>
  <c r="G28" i="2"/>
  <c r="E28" i="2"/>
  <c r="Q27" i="2"/>
  <c r="O27" i="2"/>
  <c r="M27" i="2"/>
  <c r="K27" i="2"/>
  <c r="I27" i="2"/>
  <c r="G27" i="2"/>
  <c r="E27" i="2"/>
  <c r="Q26" i="2"/>
  <c r="O26" i="2"/>
  <c r="M26" i="2"/>
  <c r="K26" i="2"/>
  <c r="I26" i="2"/>
  <c r="G26" i="2"/>
  <c r="E26" i="2"/>
  <c r="Q25" i="2"/>
  <c r="O25" i="2"/>
  <c r="M25" i="2"/>
  <c r="K25" i="2"/>
  <c r="I25" i="2"/>
  <c r="G25" i="2"/>
  <c r="E25" i="2"/>
</calcChain>
</file>

<file path=xl/sharedStrings.xml><?xml version="1.0" encoding="utf-8"?>
<sst xmlns="http://schemas.openxmlformats.org/spreadsheetml/2006/main" count="671" uniqueCount="348">
  <si>
    <t>분 류 식 관 거 (m)    Classified  pipe</t>
  </si>
  <si>
    <t>8. 급수사용료 부과  Water Usage Charges</t>
  </si>
  <si>
    <t>4. 도시가스 보급률  City Gas Supply Rate</t>
  </si>
  <si>
    <t>Electricity, Gas and Water-Supply</t>
  </si>
  <si>
    <t>합 류 식 관 거 (m)    Unclassified  pipe</t>
  </si>
  <si>
    <t>Electric Power Consumption by Use</t>
  </si>
  <si>
    <t>Gas Supply</t>
  </si>
  <si>
    <t>percentage</t>
  </si>
  <si>
    <t>Population of Benefiting from Waste water</t>
  </si>
  <si>
    <t>7. 급수 사용량  Consumption of Water Supplied</t>
  </si>
  <si>
    <t>하수처리구역내    Inner area of sewage treatment</t>
  </si>
  <si>
    <t>하수처리구역외    Outer area of sewage treatment</t>
  </si>
  <si>
    <t>4. 도시가스 보급률</t>
  </si>
  <si>
    <t>9. 하수도 보급률</t>
  </si>
  <si>
    <t>8. 급수사용료 부과</t>
  </si>
  <si>
    <t>2. 제조업종별 전력사용량</t>
  </si>
  <si>
    <t>읍면별</t>
  </si>
  <si>
    <t>겸면</t>
  </si>
  <si>
    <t>입면</t>
  </si>
  <si>
    <t>계</t>
  </si>
  <si>
    <t>도시가스 수요가구 수(A)
No. of households using city gas</t>
  </si>
  <si>
    <t>목사동면</t>
  </si>
  <si>
    <t>연  별</t>
  </si>
  <si>
    <t>Others</t>
  </si>
  <si>
    <t>기  타</t>
  </si>
  <si>
    <t>Other</t>
  </si>
  <si>
    <t>Total</t>
  </si>
  <si>
    <t>Special</t>
  </si>
  <si>
    <t>General</t>
  </si>
  <si>
    <t>연    별</t>
  </si>
  <si>
    <t>합  계</t>
  </si>
  <si>
    <t>단위 : 명</t>
  </si>
  <si>
    <t>단위 : 개소</t>
  </si>
  <si>
    <t>000 / 곡성통계연보</t>
  </si>
  <si>
    <t>원형</t>
  </si>
  <si>
    <t>욕탕용</t>
  </si>
  <si>
    <t>use</t>
  </si>
  <si>
    <t>(%)</t>
  </si>
  <si>
    <t>보급률</t>
  </si>
  <si>
    <t>Ⅷ.</t>
  </si>
  <si>
    <t>부과액</t>
  </si>
  <si>
    <t>9 월</t>
  </si>
  <si>
    <t>가정용</t>
  </si>
  <si>
    <t>3 월</t>
  </si>
  <si>
    <t>시가</t>
  </si>
  <si>
    <t>측구</t>
  </si>
  <si>
    <t>점유율</t>
  </si>
  <si>
    <t>and</t>
  </si>
  <si>
    <t>6 월</t>
  </si>
  <si>
    <t>산업용</t>
  </si>
  <si>
    <t>공업용</t>
  </si>
  <si>
    <t>1 월</t>
  </si>
  <si>
    <t>일반용</t>
  </si>
  <si>
    <t>7 월</t>
  </si>
  <si>
    <t>사각형</t>
  </si>
  <si>
    <t>섬진강</t>
  </si>
  <si>
    <t>개거</t>
  </si>
  <si>
    <t>4 월</t>
  </si>
  <si>
    <t>5 월</t>
  </si>
  <si>
    <t>8 월</t>
  </si>
  <si>
    <t>업무용</t>
  </si>
  <si>
    <t>소계</t>
  </si>
  <si>
    <t>영업용</t>
  </si>
  <si>
    <t>비시가</t>
  </si>
  <si>
    <t>Quadrangle</t>
  </si>
  <si>
    <t>우·오수받이
(개소)</t>
  </si>
  <si>
    <t>population</t>
  </si>
  <si>
    <t>Business</t>
  </si>
  <si>
    <t>삼기면</t>
  </si>
  <si>
    <t>고달면</t>
  </si>
  <si>
    <t>-</t>
  </si>
  <si>
    <t>오산면</t>
  </si>
  <si>
    <t>죽곡면</t>
  </si>
  <si>
    <t>오곡면</t>
  </si>
  <si>
    <t>옥과면</t>
  </si>
  <si>
    <t>곡성읍</t>
  </si>
  <si>
    <t>석곡면</t>
  </si>
  <si>
    <t>…</t>
  </si>
  <si>
    <t>기타</t>
  </si>
  <si>
    <t>기 타</t>
  </si>
  <si>
    <t>for Usage</t>
  </si>
  <si>
    <t>계획연장
(m)</t>
  </si>
  <si>
    <t>계획면적
(㎢)</t>
  </si>
  <si>
    <t>Unit : ㎥</t>
  </si>
  <si>
    <t>Mechanic</t>
  </si>
  <si>
    <t>Cast iron</t>
  </si>
  <si>
    <t>Domestic</t>
  </si>
  <si>
    <t>Percentage</t>
  </si>
  <si>
    <t>토실·
토구
(개소)</t>
  </si>
  <si>
    <t>3. 가스 공급량</t>
  </si>
  <si>
    <t>6. 상 수 도 관</t>
  </si>
  <si>
    <t>폐수종말처리인구(명)</t>
  </si>
  <si>
    <t>(백만원) (D)</t>
  </si>
  <si>
    <t>5. 상수도 보급현황</t>
  </si>
  <si>
    <t>농 림 수 산 업</t>
  </si>
  <si>
    <t>시설용량 (㎥ /일)</t>
  </si>
  <si>
    <t>(천톤)  (A)</t>
  </si>
  <si>
    <t>(백만원) (B)</t>
  </si>
  <si>
    <t>and Tobacco</t>
  </si>
  <si>
    <t>11. 하 수 관 거</t>
  </si>
  <si>
    <t>시설연장
(m)</t>
  </si>
  <si>
    <t>Product &amp;</t>
  </si>
  <si>
    <t>급수량 (㎥ /일)</t>
  </si>
  <si>
    <t xml:space="preserve"> 자료 : 도시경제과</t>
  </si>
  <si>
    <t>하수종말처리인구(명)</t>
  </si>
  <si>
    <t>연  별
읍 면 별</t>
  </si>
  <si>
    <t>Treatment</t>
  </si>
  <si>
    <t>판매량(1000㎥)</t>
  </si>
  <si>
    <t>단위 : 백만원</t>
  </si>
  <si>
    <t>of Sewage</t>
  </si>
  <si>
    <t>Publication</t>
  </si>
  <si>
    <t>of benefit</t>
  </si>
  <si>
    <t>(1000 tons)</t>
  </si>
  <si>
    <t>Constructed</t>
  </si>
  <si>
    <t>연      별</t>
  </si>
  <si>
    <t>Population</t>
  </si>
  <si>
    <t>Industrial</t>
  </si>
  <si>
    <t>배   수   관</t>
  </si>
  <si>
    <t>Amount of</t>
  </si>
  <si>
    <t>Average of</t>
  </si>
  <si>
    <t>Cast  iron</t>
  </si>
  <si>
    <t>Public bath</t>
  </si>
  <si>
    <t>Manufacture</t>
  </si>
  <si>
    <t>F=(E/C*100)</t>
  </si>
  <si>
    <t>전기·가스·수도</t>
  </si>
  <si>
    <t>자료 : 도시경제과</t>
  </si>
  <si>
    <t>Gas  Supply</t>
  </si>
  <si>
    <t>기   타
제조업</t>
  </si>
  <si>
    <t>Residential</t>
  </si>
  <si>
    <t>of  Basic</t>
  </si>
  <si>
    <t>forestry</t>
  </si>
  <si>
    <t>Products</t>
  </si>
  <si>
    <t>Sewage Pipe</t>
  </si>
  <si>
    <t>Butane gas</t>
  </si>
  <si>
    <t>Unit : MWh</t>
  </si>
  <si>
    <t xml:space="preserve">Wood and </t>
  </si>
  <si>
    <t>단위 : MWh</t>
  </si>
  <si>
    <t>급   수   관</t>
  </si>
  <si>
    <t>7. 급수사용량</t>
  </si>
  <si>
    <t>판 매 량 (t)</t>
  </si>
  <si>
    <t>단위 : %, 가구</t>
  </si>
  <si>
    <t>Number of</t>
  </si>
  <si>
    <t>Total
Area</t>
  </si>
  <si>
    <t>하 수 관 거 (속)</t>
  </si>
  <si>
    <t>Consumption of Water Supplied</t>
  </si>
  <si>
    <t>화학물과 화학석유 석탄
고무 및 플라스틱 제품
제조업</t>
  </si>
  <si>
    <t>Storm &amp;
House inlet
(Numbers)</t>
  </si>
  <si>
    <t>Charges for Water Consumption</t>
  </si>
  <si>
    <t xml:space="preserve"> 주 : 도시가스보급률 = (A) / (B) * 100</t>
  </si>
  <si>
    <r>
      <t>면적
(km</t>
    </r>
    <r>
      <rPr>
        <vertAlign val="superscript"/>
        <sz val="11"/>
        <color rgb="FF000000"/>
        <rFont val="나눔스퀘어라운드 Regular"/>
        <family val="3"/>
        <charset val="129"/>
      </rPr>
      <t>2</t>
    </r>
    <r>
      <rPr>
        <sz val="11"/>
        <color rgb="FF000000"/>
        <rFont val="나눔스퀘어라운드 Regular"/>
        <family val="3"/>
        <charset val="129"/>
      </rPr>
      <t>)
Area</t>
    </r>
  </si>
  <si>
    <r>
      <t>단위 : km</t>
    </r>
    <r>
      <rPr>
        <vertAlign val="superscript"/>
        <sz val="9"/>
        <color rgb="FF000000"/>
        <rFont val="나눔스퀘어라운드 Regular"/>
        <family val="3"/>
        <charset val="129"/>
      </rPr>
      <t>2</t>
    </r>
    <r>
      <rPr>
        <sz val="9"/>
        <color rgb="FF000000"/>
        <rFont val="나눔스퀘어라운드 Regular"/>
        <family val="3"/>
        <charset val="129"/>
      </rPr>
      <t>, m, 개</t>
    </r>
  </si>
  <si>
    <t>Expense of</t>
  </si>
  <si>
    <t>송   수   관</t>
  </si>
  <si>
    <t>capacity</t>
  </si>
  <si>
    <t>도   수   관</t>
  </si>
  <si>
    <t>(won/ton)</t>
  </si>
  <si>
    <t>Unit : m</t>
  </si>
  <si>
    <t>Biological</t>
  </si>
  <si>
    <t>Actual rate</t>
  </si>
  <si>
    <t>Advanced</t>
  </si>
  <si>
    <t>Electric Power Consumption by Division of Industry</t>
  </si>
  <si>
    <t>업종별 하수사용료    Charges for Use of Sewage Facilities</t>
  </si>
  <si>
    <t>Electric  Power  Consumption  by  Use</t>
  </si>
  <si>
    <t>Population of Benefiting from Sewage</t>
  </si>
  <si>
    <t>Charges for Use of Sewage Facilities</t>
  </si>
  <si>
    <t>하수도 처리비용분석   Cost of Sewage Disposal</t>
  </si>
  <si>
    <t>Manhole
(Numbers)</t>
  </si>
  <si>
    <t>Galvanized steel</t>
  </si>
  <si>
    <t>Transmission  pipe</t>
  </si>
  <si>
    <t>Public Water Pipe</t>
  </si>
  <si>
    <t>Water supply amount</t>
  </si>
  <si>
    <t>Water  supply  pipe</t>
  </si>
  <si>
    <t>Total
Population</t>
  </si>
  <si>
    <t>Propane gas (LPG)</t>
  </si>
  <si>
    <t>1. 용 도 별  전 력 사 용 량</t>
  </si>
  <si>
    <t xml:space="preserve">Chemical, Chemical </t>
  </si>
  <si>
    <t xml:space="preserve"> Mechanical Product</t>
  </si>
  <si>
    <t>자료 : 한국전력공사 곡성지사</t>
  </si>
  <si>
    <t>per person a day</t>
  </si>
  <si>
    <t>조립금속제품기계
및 장비제조업</t>
  </si>
  <si>
    <t>and Leather-Goods</t>
  </si>
  <si>
    <t>보급률 
Supply rate</t>
  </si>
  <si>
    <t>Unit : %, household</t>
  </si>
  <si>
    <t>나무 및 나무제품
제조업 가구포함</t>
  </si>
  <si>
    <r>
      <t>Unit : km</t>
    </r>
    <r>
      <rPr>
        <vertAlign val="superscript"/>
        <sz val="9"/>
        <color rgb="FF000000"/>
        <rFont val="나눔스퀘어라운드 Regular"/>
        <family val="3"/>
        <charset val="129"/>
      </rPr>
      <t>2</t>
    </r>
    <r>
      <rPr>
        <sz val="9"/>
        <color rgb="FF000000"/>
        <rFont val="나눔스퀘어라운드 Regular"/>
        <family val="3"/>
        <charset val="129"/>
      </rPr>
      <t>, m, each</t>
    </r>
  </si>
  <si>
    <t>Products  of</t>
  </si>
  <si>
    <t>selling stores</t>
  </si>
  <si>
    <t>Water
System</t>
  </si>
  <si>
    <t>Manufacturing</t>
  </si>
  <si>
    <t>3. 가 스 공 급 량</t>
  </si>
  <si>
    <t>Unit   :  MWh</t>
  </si>
  <si>
    <t>암  거
(Culvert)</t>
  </si>
  <si>
    <t>Distribution</t>
  </si>
  <si>
    <t>Unit : place</t>
  </si>
  <si>
    <t>합  계    Total</t>
  </si>
  <si>
    <t>1일 1인당 급수량(ℓ)</t>
  </si>
  <si>
    <t>C=(B/A*1000)</t>
  </si>
  <si>
    <t>selling  stores</t>
  </si>
  <si>
    <t xml:space="preserve">Fiber Clothing </t>
  </si>
  <si>
    <t>(Million won)</t>
  </si>
  <si>
    <t>Total Volume</t>
  </si>
  <si>
    <t>E=(D/A*1000)</t>
  </si>
  <si>
    <t>Non - Metallic</t>
  </si>
  <si>
    <t>섬유의복및 
가 죽 산 업</t>
  </si>
  <si>
    <t>Aqueduct  pipe</t>
  </si>
  <si>
    <t>water supplied</t>
  </si>
  <si>
    <t>연    별
읍 면 별</t>
  </si>
  <si>
    <t>Amounts Charged</t>
  </si>
  <si>
    <t>1. 용도별 전력 사용량</t>
  </si>
  <si>
    <t>암  거(Culvert)</t>
  </si>
  <si>
    <t>Stainless steel</t>
  </si>
  <si>
    <t>연   별
월   별</t>
  </si>
  <si>
    <t>Unit  : person</t>
  </si>
  <si>
    <t>Conduit  pipe</t>
  </si>
  <si>
    <t>Sewage  Pipe</t>
  </si>
  <si>
    <t>10. 하수사용료 부과</t>
  </si>
  <si>
    <t>자료 : 상하수도사업소</t>
  </si>
  <si>
    <t>전기·가스·수도 / 000</t>
  </si>
  <si>
    <t>Combined Metal</t>
  </si>
  <si>
    <t>제  1  차
금속산업</t>
  </si>
  <si>
    <t>Cost of Sewage</t>
  </si>
  <si>
    <t xml:space="preserve">Wood and Cork </t>
  </si>
  <si>
    <t>Water-supply</t>
  </si>
  <si>
    <t>Agriculture,</t>
  </si>
  <si>
    <t>Food beverage</t>
  </si>
  <si>
    <t>음식료품 및 
담배제조업</t>
  </si>
  <si>
    <r>
      <t>합성
수지관</t>
    </r>
    <r>
      <rPr>
        <vertAlign val="superscript"/>
        <sz val="11"/>
        <color rgb="FF000000"/>
        <rFont val="나눔스퀘어라운드 Regular"/>
        <family val="3"/>
        <charset val="129"/>
      </rPr>
      <t>1)</t>
    </r>
  </si>
  <si>
    <t>비금속광물제조업 (석유 및 석탄 제품제외)</t>
  </si>
  <si>
    <t>Water Supply Services</t>
  </si>
  <si>
    <t>fiber, Coal, Rubber and</t>
  </si>
  <si>
    <t xml:space="preserve">Unit : Thousand  won </t>
  </si>
  <si>
    <t>주 : 하수처리구역내 미접속인구 620명</t>
  </si>
  <si>
    <t>product  Printing and</t>
  </si>
  <si>
    <t>Sewage  Pipe (Cont'd)</t>
  </si>
  <si>
    <t>Sewer
outlet
(Numbers)</t>
  </si>
  <si>
    <t>City Gas Supply Rate</t>
  </si>
  <si>
    <t>Paper and Papergoods</t>
  </si>
  <si>
    <t>주 1) 합성수지관에 PVC, PE 포함</t>
  </si>
  <si>
    <t>charged for the Usage</t>
  </si>
  <si>
    <t>Plastic Goods 
Product</t>
  </si>
  <si>
    <r>
      <t>Unit : Person, km</t>
    </r>
    <r>
      <rPr>
        <vertAlign val="superscript"/>
        <sz val="9"/>
        <color rgb="FF000000"/>
        <rFont val="나눔스퀘어라운드 Regular"/>
        <family val="3"/>
        <charset val="129"/>
      </rPr>
      <t>2</t>
    </r>
    <r>
      <rPr>
        <sz val="9"/>
        <color rgb="FF000000"/>
        <rFont val="나눔스퀘어라운드 Regular"/>
        <family val="3"/>
        <charset val="129"/>
      </rPr>
      <t>, %</t>
    </r>
  </si>
  <si>
    <t>공급권역 총 가구수(B)
No. of total households within jurisdictions</t>
  </si>
  <si>
    <r>
      <t>총면적
(km</t>
    </r>
    <r>
      <rPr>
        <vertAlign val="superscript"/>
        <sz val="11"/>
        <color rgb="FF000000"/>
        <rFont val="나눔스퀘어라운드 Regular"/>
        <family val="3"/>
        <charset val="129"/>
      </rPr>
      <t>2</t>
    </r>
    <r>
      <rPr>
        <sz val="11"/>
        <color rgb="FF000000"/>
        <rFont val="나눔스퀘어라운드 Regular"/>
        <family val="3"/>
        <charset val="129"/>
      </rPr>
      <t>)</t>
    </r>
  </si>
  <si>
    <t>2 월</t>
  </si>
  <si>
    <t>단위 : ㎥</t>
  </si>
  <si>
    <t>length</t>
  </si>
  <si>
    <t>measure</t>
  </si>
  <si>
    <t>Amount</t>
  </si>
  <si>
    <t>강    관</t>
  </si>
  <si>
    <t xml:space="preserve">목욕탕용 </t>
  </si>
  <si>
    <t>계획면적(㎢)</t>
  </si>
  <si>
    <t>Gutter</t>
  </si>
  <si>
    <t>급수인구</t>
  </si>
  <si>
    <t>총인구
(명)</t>
  </si>
  <si>
    <t>Service</t>
  </si>
  <si>
    <t>(b3)</t>
  </si>
  <si>
    <t>동  관</t>
  </si>
  <si>
    <t>Year</t>
  </si>
  <si>
    <t>보급률(%)</t>
  </si>
  <si>
    <t>단위 : 천원</t>
  </si>
  <si>
    <t>합   계</t>
  </si>
  <si>
    <t>Circle</t>
  </si>
  <si>
    <t>Steel</t>
  </si>
  <si>
    <t>맨홀
(개소)</t>
  </si>
  <si>
    <t>측  구</t>
  </si>
  <si>
    <t>Open</t>
  </si>
  <si>
    <t>faucets</t>
  </si>
  <si>
    <t>house</t>
  </si>
  <si>
    <t>(b4)</t>
  </si>
  <si>
    <t>3차처리</t>
  </si>
  <si>
    <t>단위 : m</t>
  </si>
  <si>
    <t>현실화율</t>
  </si>
  <si>
    <t>Amounts</t>
  </si>
  <si>
    <t>인구(명)</t>
  </si>
  <si>
    <t>강  관</t>
  </si>
  <si>
    <t>Rural</t>
  </si>
  <si>
    <t>연간부과량</t>
  </si>
  <si>
    <t>Sewage</t>
  </si>
  <si>
    <t>수  계</t>
  </si>
  <si>
    <t>스텐
레스관</t>
  </si>
  <si>
    <t>Bath</t>
  </si>
  <si>
    <t>특별대책
지역</t>
  </si>
  <si>
    <t>계획연장(m)</t>
  </si>
  <si>
    <t>Indust</t>
  </si>
  <si>
    <t>개  거</t>
  </si>
  <si>
    <t>Planned</t>
  </si>
  <si>
    <t>(b1)</t>
  </si>
  <si>
    <t>아연도 강관</t>
  </si>
  <si>
    <t>처리비용</t>
  </si>
  <si>
    <t>판매소수</t>
  </si>
  <si>
    <t>2차처리</t>
  </si>
  <si>
    <t>읍 면 별</t>
  </si>
  <si>
    <t>기    타</t>
  </si>
  <si>
    <t>주 철 관</t>
  </si>
  <si>
    <t>rate</t>
  </si>
  <si>
    <t>12 월</t>
  </si>
  <si>
    <t>시설연장(m)</t>
  </si>
  <si>
    <t>서비스업</t>
  </si>
  <si>
    <t>가 정 용</t>
  </si>
  <si>
    <t>11 월</t>
  </si>
  <si>
    <t>rial</t>
  </si>
  <si>
    <t>rate of</t>
  </si>
  <si>
    <t>Plastic</t>
  </si>
  <si>
    <t>총  인  구</t>
  </si>
  <si>
    <t>area</t>
  </si>
  <si>
    <t>점유율(%)</t>
  </si>
  <si>
    <t>급수전수</t>
  </si>
  <si>
    <t>6  월</t>
  </si>
  <si>
    <t>9  월</t>
  </si>
  <si>
    <t>sold</t>
  </si>
  <si>
    <t>7  월</t>
  </si>
  <si>
    <t>평균단가</t>
  </si>
  <si>
    <t>Copper</t>
  </si>
  <si>
    <t>부    탄</t>
  </si>
  <si>
    <t>8  월</t>
  </si>
  <si>
    <t>Metals</t>
  </si>
  <si>
    <t>Public</t>
  </si>
  <si>
    <t>(원/톤)</t>
  </si>
  <si>
    <t>Product</t>
  </si>
  <si>
    <t>&amp; cost</t>
  </si>
  <si>
    <t>프 로 판</t>
  </si>
  <si>
    <t>Urban</t>
  </si>
  <si>
    <t>5  월</t>
  </si>
  <si>
    <t>3  월</t>
  </si>
  <si>
    <t>처리원가</t>
  </si>
  <si>
    <t>도 시 가 스</t>
  </si>
  <si>
    <t>광    업</t>
  </si>
  <si>
    <t>ditch</t>
  </si>
  <si>
    <t>fishing</t>
  </si>
  <si>
    <t>Mining</t>
  </si>
  <si>
    <t>공 공 용</t>
  </si>
  <si>
    <t>Mineral</t>
  </si>
  <si>
    <t>2  월</t>
  </si>
  <si>
    <t>4  월</t>
  </si>
  <si>
    <t>(b2)</t>
  </si>
  <si>
    <t>1차처리</t>
  </si>
  <si>
    <t>10 월</t>
  </si>
  <si>
    <t>1  월</t>
  </si>
  <si>
    <t>제 조 업</t>
  </si>
  <si>
    <t>오수관거    Sewage Pipe Line</t>
  </si>
  <si>
    <t>Liquefied natural gas (LNG)</t>
  </si>
  <si>
    <t>Sewage Distribution rate</t>
  </si>
  <si>
    <t>우수관거
Rain Water Pipe Line</t>
  </si>
  <si>
    <t>산     업     용     Industry</t>
  </si>
  <si>
    <t>-</t>
    <phoneticPr fontId="24" type="noConversion"/>
  </si>
  <si>
    <r>
      <t>종이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나눔스퀘어라운드 Regular"/>
        <family val="3"/>
        <charset val="129"/>
      </rPr>
      <t>및 종이제품제조업,
인쇄 및 출판업</t>
    </r>
    <phoneticPr fontId="24" type="noConversion"/>
  </si>
  <si>
    <r>
      <t>단위 : 명, km</t>
    </r>
    <r>
      <rPr>
        <vertAlign val="superscript"/>
        <sz val="9"/>
        <color rgb="FF000000"/>
        <rFont val="나눔스퀘어라운드 Regular"/>
        <family val="3"/>
        <charset val="129"/>
      </rPr>
      <t>2</t>
    </r>
    <r>
      <rPr>
        <sz val="9"/>
        <color rgb="FF000000"/>
        <rFont val="나눔스퀘어라운드 Regular"/>
        <family val="3"/>
        <charset val="129"/>
      </rPr>
      <t>, %</t>
    </r>
    <phoneticPr fontId="24" type="noConversion"/>
  </si>
  <si>
    <r>
      <t>면적
(km</t>
    </r>
    <r>
      <rPr>
        <vertAlign val="superscript"/>
        <sz val="11"/>
        <color theme="1"/>
        <rFont val="나눔스퀘어라운드 Regular"/>
        <family val="3"/>
        <charset val="129"/>
      </rPr>
      <t>2</t>
    </r>
    <r>
      <rPr>
        <sz val="11"/>
        <color theme="1"/>
        <rFont val="나눔스퀘어라운드 Regular"/>
        <family val="3"/>
        <charset val="129"/>
      </rPr>
      <t>)
Area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</si>
</sst>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1" formatCode="_-* #,##0_-;\-* #,##0_-;_-* &quot;-&quot;_-;_-@_-"/>
    <numFmt numFmtId="176" formatCode="#,##0;[Red]#,##0"/>
    <numFmt numFmtId="177" formatCode="_-* #,##0.0_-;\-* #,##0.0_-;_-* &quot;-&quot;_-;_-@_-"/>
    <numFmt numFmtId="178" formatCode="_-* #,##0.00_-;\-* #,##0.00_-;_-* &quot;-&quot;_-;_-@_-"/>
    <numFmt numFmtId="179" formatCode="#,##0_);[Red]\(#,##0\)"/>
    <numFmt numFmtId="180" formatCode="#,##0.0_ "/>
    <numFmt numFmtId="181" formatCode="_-* #,##0.0_-;\-* #,##0.0_-;_-* &quot;-&quot;?_-;_-@_-"/>
    <numFmt numFmtId="182" formatCode="#,##0.00_);[Red]\(#,##0.00\)"/>
    <numFmt numFmtId="183" formatCode="0.0_ "/>
    <numFmt numFmtId="184" formatCode="[=0]&quot;-&quot;;General"/>
  </numFmts>
  <fonts count="27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나눔스퀘어라운드 Regular"/>
      <family val="3"/>
      <charset val="129"/>
    </font>
    <font>
      <sz val="10"/>
      <color rgb="FF000000"/>
      <name val="나눔스퀘어라운드 Regular"/>
      <family val="3"/>
      <charset val="129"/>
    </font>
    <font>
      <b/>
      <sz val="24"/>
      <color rgb="FF000000"/>
      <name val="나눔스퀘어라운드 Regular"/>
      <family val="3"/>
      <charset val="129"/>
    </font>
    <font>
      <b/>
      <sz val="20"/>
      <color rgb="FF000000"/>
      <name val="나눔스퀘어라운드 Regular"/>
      <family val="3"/>
      <charset val="129"/>
    </font>
    <font>
      <sz val="16"/>
      <color rgb="FF000000"/>
      <name val="나눔스퀘어라운드 Regular"/>
      <family val="3"/>
      <charset val="129"/>
    </font>
    <font>
      <b/>
      <sz val="16"/>
      <color rgb="FF000000"/>
      <name val="나눔스퀘어라운드 Regular"/>
      <family val="3"/>
      <charset val="129"/>
    </font>
    <font>
      <sz val="9"/>
      <color rgb="FF000000"/>
      <name val="나눔스퀘어라운드 Regular"/>
      <family val="3"/>
      <charset val="129"/>
    </font>
    <font>
      <sz val="12"/>
      <color rgb="FF000000"/>
      <name val="나눔스퀘어라운드 Regular"/>
      <family val="3"/>
      <charset val="129"/>
    </font>
    <font>
      <b/>
      <sz val="18"/>
      <color rgb="FF000000"/>
      <name val="나눔스퀘어라운드 Regular"/>
      <family val="3"/>
      <charset val="129"/>
    </font>
    <font>
      <b/>
      <sz val="12"/>
      <color rgb="FF000000"/>
      <name val="나눔스퀘어라운드 Regular"/>
      <family val="3"/>
      <charset val="129"/>
    </font>
    <font>
      <sz val="20"/>
      <color rgb="FF000000"/>
      <name val="나눔스퀘어라운드 Regular"/>
      <family val="3"/>
      <charset val="129"/>
    </font>
    <font>
      <sz val="11"/>
      <color rgb="FFFF0000"/>
      <name val="나눔스퀘어라운드 Regular"/>
      <family val="3"/>
      <charset val="129"/>
    </font>
    <font>
      <b/>
      <sz val="11"/>
      <color rgb="FF000000"/>
      <name val="나눔스퀘어라운드 Regular"/>
      <family val="3"/>
      <charset val="129"/>
    </font>
    <font>
      <sz val="9"/>
      <color rgb="FF000000"/>
      <name val="굴림"/>
      <family val="3"/>
      <charset val="129"/>
    </font>
    <font>
      <sz val="10"/>
      <color rgb="FF000000"/>
      <name val="HY중고딕"/>
      <family val="1"/>
      <charset val="129"/>
    </font>
    <font>
      <b/>
      <sz val="10"/>
      <color rgb="FF000000"/>
      <name val="HY중고딕"/>
      <family val="1"/>
      <charset val="129"/>
    </font>
    <font>
      <b/>
      <sz val="9"/>
      <color rgb="FF000000"/>
      <name val="굴림"/>
      <family val="3"/>
      <charset val="129"/>
    </font>
    <font>
      <b/>
      <sz val="12"/>
      <color rgb="FF000000"/>
      <name val="HY중고딕"/>
      <family val="1"/>
      <charset val="129"/>
    </font>
    <font>
      <vertAlign val="superscript"/>
      <sz val="9"/>
      <color rgb="FF000000"/>
      <name val="나눔스퀘어라운드 Regular"/>
      <family val="3"/>
      <charset val="129"/>
    </font>
    <font>
      <vertAlign val="superscript"/>
      <sz val="11"/>
      <color rgb="FF000000"/>
      <name val="나눔스퀘어라운드 Regular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나눔스퀘어라운드 Regular"/>
      <family val="3"/>
      <charset val="129"/>
    </font>
    <font>
      <vertAlign val="superscript"/>
      <sz val="11"/>
      <color theme="1"/>
      <name val="나눔스퀘어라운드 Regular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3F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rgb="FFE3E3E3"/>
      </left>
      <right/>
      <top style="thin">
        <color rgb="FFE3E3E3"/>
      </top>
      <bottom style="thin">
        <color rgb="FFE3E3E3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rgb="FFE3E3E3"/>
      </right>
      <top style="thin">
        <color rgb="FFE3E3E3"/>
      </top>
      <bottom/>
      <diagonal/>
    </border>
    <border>
      <left style="thin">
        <color rgb="FFE3E3E3"/>
      </left>
      <right style="thin">
        <color rgb="FFE3E3E3"/>
      </right>
      <top style="thin">
        <color rgb="FFE3E3E3"/>
      </top>
      <bottom/>
      <diagonal/>
    </border>
    <border>
      <left style="thin">
        <color rgb="FFE3E3E3"/>
      </left>
      <right/>
      <top style="thin">
        <color rgb="FFE3E3E3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>
      <alignment vertical="center"/>
    </xf>
    <xf numFmtId="9" fontId="23" fillId="0" borderId="0">
      <alignment vertical="center"/>
    </xf>
    <xf numFmtId="41" fontId="23" fillId="0" borderId="0">
      <alignment vertical="center"/>
    </xf>
    <xf numFmtId="41" fontId="23" fillId="0" borderId="0"/>
    <xf numFmtId="0" fontId="1" fillId="0" borderId="0">
      <alignment vertical="center"/>
    </xf>
    <xf numFmtId="0" fontId="23" fillId="0" borderId="0"/>
    <xf numFmtId="0" fontId="23" fillId="0" borderId="0">
      <alignment vertical="center"/>
    </xf>
  </cellStyleXfs>
  <cellXfs count="40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/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distributed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 inden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 shrinkToFit="1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177" fontId="3" fillId="0" borderId="0" xfId="2" applyNumberFormat="1" applyFont="1" applyFill="1" applyBorder="1" applyAlignment="1">
      <alignment horizontal="center" vertical="center" shrinkToFit="1"/>
    </xf>
    <xf numFmtId="3" fontId="3" fillId="0" borderId="0" xfId="2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1" fontId="3" fillId="0" borderId="0" xfId="2" applyNumberFormat="1" applyFont="1" applyFill="1" applyAlignment="1">
      <alignment vertical="center"/>
    </xf>
    <xf numFmtId="177" fontId="3" fillId="0" borderId="0" xfId="2" applyNumberFormat="1" applyFont="1" applyFill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41" fontId="3" fillId="0" borderId="0" xfId="2" applyNumberFormat="1" applyFont="1" applyFill="1" applyBorder="1" applyAlignment="1">
      <alignment horizontal="center" vertical="center"/>
    </xf>
    <xf numFmtId="41" fontId="3" fillId="0" borderId="0" xfId="2" applyNumberFormat="1" applyFont="1" applyFill="1" applyAlignment="1">
      <alignment vertical="center" shrinkToFit="1"/>
    </xf>
    <xf numFmtId="41" fontId="3" fillId="0" borderId="3" xfId="2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7" fontId="3" fillId="0" borderId="1" xfId="2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Alignment="1">
      <alignment vertical="center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0" fontId="3" fillId="2" borderId="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0" fontId="3" fillId="2" borderId="9" xfId="0" applyNumberFormat="1" applyFont="1" applyFill="1" applyBorder="1" applyAlignment="1">
      <alignment horizontal="center" vertical="center" shrinkToFit="1"/>
    </xf>
    <xf numFmtId="0" fontId="3" fillId="2" borderId="4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41" fontId="3" fillId="0" borderId="0" xfId="2" applyNumberFormat="1" applyFont="1" applyFill="1" applyBorder="1" applyAlignment="1">
      <alignment vertical="center" shrinkToFit="1"/>
    </xf>
    <xf numFmtId="41" fontId="3" fillId="0" borderId="0" xfId="2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 shrinkToFit="1"/>
    </xf>
    <xf numFmtId="0" fontId="3" fillId="2" borderId="12" xfId="0" applyNumberFormat="1" applyFont="1" applyFill="1" applyBorder="1" applyAlignment="1">
      <alignment horizontal="center" vertical="center" shrinkToFit="1"/>
    </xf>
    <xf numFmtId="178" fontId="3" fillId="0" borderId="0" xfId="2" applyNumberFormat="1" applyFont="1" applyFill="1" applyBorder="1" applyAlignment="1">
      <alignment vertical="center" shrinkToFit="1"/>
    </xf>
    <xf numFmtId="41" fontId="3" fillId="0" borderId="0" xfId="2" applyNumberFormat="1" applyFont="1" applyFill="1" applyBorder="1" applyAlignment="1">
      <alignment horizontal="center" vertical="center" shrinkToFit="1"/>
    </xf>
    <xf numFmtId="41" fontId="3" fillId="0" borderId="0" xfId="2" applyNumberFormat="1" applyFont="1" applyFill="1" applyBorder="1" applyAlignment="1" applyProtection="1">
      <alignment horizontal="center" vertical="center" shrinkToFit="1"/>
      <protection locked="0"/>
    </xf>
    <xf numFmtId="178" fontId="3" fillId="0" borderId="0" xfId="2" applyNumberFormat="1" applyFont="1" applyFill="1" applyBorder="1" applyAlignment="1" applyProtection="1">
      <alignment horizontal="center" vertical="center" shrinkToFit="1"/>
      <protection locked="0"/>
    </xf>
    <xf numFmtId="183" fontId="3" fillId="0" borderId="0" xfId="1" applyNumberFormat="1" applyFont="1" applyFill="1" applyBorder="1" applyAlignment="1">
      <alignment vertical="center" shrinkToFit="1"/>
    </xf>
    <xf numFmtId="41" fontId="3" fillId="0" borderId="0" xfId="2" applyNumberFormat="1" applyFont="1" applyFill="1" applyBorder="1" applyAlignment="1">
      <alignment horizontal="right" vertical="center" shrinkToFit="1"/>
    </xf>
    <xf numFmtId="0" fontId="9" fillId="0" borderId="0" xfId="0" applyNumberFormat="1" applyFont="1" applyAlignment="1">
      <alignment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Continuous" vertical="center"/>
    </xf>
    <xf numFmtId="0" fontId="3" fillId="2" borderId="9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vertical="center"/>
    </xf>
    <xf numFmtId="41" fontId="3" fillId="0" borderId="0" xfId="2" applyNumberFormat="1" applyFont="1" applyFill="1" applyBorder="1" applyAlignment="1">
      <alignment vertical="center"/>
    </xf>
    <xf numFmtId="41" fontId="3" fillId="0" borderId="1" xfId="2" applyNumberFormat="1" applyFont="1" applyFill="1" applyBorder="1" applyAlignment="1">
      <alignment vertical="center"/>
    </xf>
    <xf numFmtId="41" fontId="3" fillId="0" borderId="1" xfId="2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176" fontId="3" fillId="0" borderId="1" xfId="2" applyNumberFormat="1" applyFont="1" applyFill="1" applyBorder="1" applyAlignment="1">
      <alignment vertical="center"/>
    </xf>
    <xf numFmtId="41" fontId="3" fillId="0" borderId="1" xfId="2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shrinkToFit="1"/>
    </xf>
    <xf numFmtId="0" fontId="3" fillId="2" borderId="15" xfId="0" applyNumberFormat="1" applyFont="1" applyFill="1" applyBorder="1" applyAlignment="1">
      <alignment horizontal="center" vertical="center" shrinkToFit="1"/>
    </xf>
    <xf numFmtId="41" fontId="3" fillId="0" borderId="2" xfId="2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left" vertical="center"/>
    </xf>
    <xf numFmtId="0" fontId="3" fillId="0" borderId="0" xfId="0" applyNumberFormat="1" applyFont="1" applyAlignment="1"/>
    <xf numFmtId="0" fontId="3" fillId="2" borderId="16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Continuous" vertical="center" shrinkToFit="1"/>
    </xf>
    <xf numFmtId="0" fontId="3" fillId="2" borderId="3" xfId="0" applyNumberFormat="1" applyFont="1" applyFill="1" applyBorder="1" applyAlignment="1">
      <alignment horizontal="centerContinuous" vertical="center" shrinkToFit="1"/>
    </xf>
    <xf numFmtId="0" fontId="3" fillId="2" borderId="3" xfId="0" applyNumberFormat="1" applyFont="1" applyFill="1" applyBorder="1" applyAlignment="1">
      <alignment vertical="center" shrinkToFit="1"/>
    </xf>
    <xf numFmtId="0" fontId="3" fillId="0" borderId="3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horizontal="center" vertical="center" shrinkToFit="1"/>
    </xf>
    <xf numFmtId="177" fontId="3" fillId="0" borderId="1" xfId="2" applyNumberFormat="1" applyFont="1" applyFill="1" applyBorder="1" applyAlignment="1">
      <alignment horizontal="center" vertical="center"/>
    </xf>
    <xf numFmtId="41" fontId="3" fillId="0" borderId="10" xfId="2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14" fillId="3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horizontal="centerContinuous" vertical="center" shrinkToFit="1"/>
    </xf>
    <xf numFmtId="0" fontId="3" fillId="2" borderId="8" xfId="0" applyNumberFormat="1" applyFont="1" applyFill="1" applyBorder="1" applyAlignment="1">
      <alignment horizontal="centerContinuous" vertical="center" shrinkToFit="1"/>
    </xf>
    <xf numFmtId="0" fontId="3" fillId="2" borderId="9" xfId="0" applyNumberFormat="1" applyFont="1" applyFill="1" applyBorder="1" applyAlignment="1">
      <alignment horizontal="centerContinuous" vertical="center" shrinkToFit="1"/>
    </xf>
    <xf numFmtId="41" fontId="3" fillId="0" borderId="17" xfId="2" applyNumberFormat="1" applyFont="1" applyFill="1" applyBorder="1" applyAlignment="1">
      <alignment horizontal="right" vertical="center" shrinkToFit="1"/>
    </xf>
    <xf numFmtId="41" fontId="3" fillId="0" borderId="18" xfId="2" applyNumberFormat="1" applyFont="1" applyFill="1" applyBorder="1" applyAlignment="1">
      <alignment horizontal="right" vertical="center" shrinkToFit="1"/>
    </xf>
    <xf numFmtId="41" fontId="3" fillId="0" borderId="19" xfId="2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Alignment="1"/>
    <xf numFmtId="0" fontId="6" fillId="0" borderId="0" xfId="0" applyNumberFormat="1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/>
    <xf numFmtId="0" fontId="3" fillId="0" borderId="6" xfId="2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0" fontId="13" fillId="0" borderId="0" xfId="0" applyNumberFormat="1" applyFont="1" applyFill="1" applyAlignment="1"/>
    <xf numFmtId="180" fontId="3" fillId="0" borderId="0" xfId="2" applyNumberFormat="1" applyFont="1" applyFill="1" applyBorder="1" applyAlignment="1">
      <alignment vertical="center" shrinkToFit="1"/>
    </xf>
    <xf numFmtId="181" fontId="3" fillId="0" borderId="0" xfId="2" applyNumberFormat="1" applyFont="1" applyFill="1" applyBorder="1" applyAlignment="1">
      <alignment vertical="center" shrinkToFit="1"/>
    </xf>
    <xf numFmtId="0" fontId="3" fillId="0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Continuous" vertical="center"/>
    </xf>
    <xf numFmtId="0" fontId="3" fillId="2" borderId="11" xfId="0" applyNumberFormat="1" applyFont="1" applyFill="1" applyBorder="1" applyAlignment="1">
      <alignment horizontal="centerContinuous" vertical="center"/>
    </xf>
    <xf numFmtId="0" fontId="3" fillId="2" borderId="22" xfId="0" applyNumberFormat="1" applyFont="1" applyFill="1" applyBorder="1" applyAlignment="1">
      <alignment horizontal="centerContinuous" vertical="center"/>
    </xf>
    <xf numFmtId="0" fontId="3" fillId="2" borderId="3" xfId="0" applyNumberFormat="1" applyFont="1" applyFill="1" applyBorder="1" applyAlignment="1">
      <alignment horizontal="centerContinuous" vertical="center" wrapText="1"/>
    </xf>
    <xf numFmtId="0" fontId="3" fillId="2" borderId="6" xfId="0" applyNumberFormat="1" applyFont="1" applyFill="1" applyBorder="1" applyAlignment="1">
      <alignment horizontal="centerContinuous" vertical="center" wrapText="1"/>
    </xf>
    <xf numFmtId="0" fontId="3" fillId="2" borderId="5" xfId="0" applyNumberFormat="1" applyFont="1" applyFill="1" applyBorder="1" applyAlignment="1">
      <alignment horizontal="centerContinuous" vertical="center" wrapText="1"/>
    </xf>
    <xf numFmtId="0" fontId="3" fillId="2" borderId="23" xfId="0" applyNumberFormat="1" applyFont="1" applyFill="1" applyBorder="1" applyAlignment="1">
      <alignment horizontal="centerContinuous" vertical="center" wrapText="1"/>
    </xf>
    <xf numFmtId="0" fontId="3" fillId="2" borderId="14" xfId="0" applyNumberFormat="1" applyFont="1" applyFill="1" applyBorder="1" applyAlignment="1">
      <alignment horizontal="centerContinuous" vertical="center"/>
    </xf>
    <xf numFmtId="0" fontId="3" fillId="2" borderId="9" xfId="0" applyNumberFormat="1" applyFont="1" applyFill="1" applyBorder="1" applyAlignment="1">
      <alignment horizontal="centerContinuous" vertical="center" wrapText="1"/>
    </xf>
    <xf numFmtId="0" fontId="15" fillId="2" borderId="6" xfId="0" applyNumberFormat="1" applyFont="1" applyFill="1" applyBorder="1" applyAlignment="1">
      <alignment horizontal="center" vertical="center" shrinkToFit="1"/>
    </xf>
    <xf numFmtId="41" fontId="15" fillId="2" borderId="0" xfId="2" applyNumberFormat="1" applyFont="1" applyFill="1" applyBorder="1" applyAlignment="1">
      <alignment vertical="center" shrinkToFit="1"/>
    </xf>
    <xf numFmtId="181" fontId="15" fillId="2" borderId="0" xfId="2" applyNumberFormat="1" applyFont="1" applyFill="1" applyBorder="1" applyAlignment="1">
      <alignment vertical="center" shrinkToFi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distributed"/>
    </xf>
    <xf numFmtId="0" fontId="3" fillId="2" borderId="2" xfId="0" applyNumberFormat="1" applyFont="1" applyFill="1" applyBorder="1" applyAlignment="1">
      <alignment horizontal="center" vertical="distributed"/>
    </xf>
    <xf numFmtId="0" fontId="3" fillId="2" borderId="3" xfId="0" applyNumberFormat="1" applyFont="1" applyFill="1" applyBorder="1" applyAlignment="1">
      <alignment horizontal="center" vertical="distributed"/>
    </xf>
    <xf numFmtId="0" fontId="3" fillId="2" borderId="0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 vertical="center"/>
    </xf>
    <xf numFmtId="0" fontId="15" fillId="2" borderId="6" xfId="2" applyNumberFormat="1" applyFont="1" applyFill="1" applyBorder="1" applyAlignment="1">
      <alignment horizontal="center" vertical="center" shrinkToFit="1"/>
    </xf>
    <xf numFmtId="179" fontId="15" fillId="2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0" fontId="9" fillId="0" borderId="0" xfId="0" applyNumberFormat="1" applyFont="1" applyAlignment="1"/>
    <xf numFmtId="0" fontId="9" fillId="0" borderId="0" xfId="0" applyNumberFormat="1" applyFont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3" fillId="2" borderId="15" xfId="0" applyNumberFormat="1" applyFont="1" applyFill="1" applyBorder="1" applyAlignment="1">
      <alignment horizontal="center" vertical="distributed"/>
    </xf>
    <xf numFmtId="0" fontId="3" fillId="2" borderId="7" xfId="0" applyNumberFormat="1" applyFont="1" applyFill="1" applyBorder="1" applyAlignment="1">
      <alignment horizontal="center" vertical="distributed"/>
    </xf>
    <xf numFmtId="0" fontId="3" fillId="2" borderId="8" xfId="0" applyNumberFormat="1" applyFont="1" applyFill="1" applyBorder="1" applyAlignment="1">
      <alignment horizontal="center" vertical="distributed"/>
    </xf>
    <xf numFmtId="0" fontId="15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 wrapText="1"/>
    </xf>
    <xf numFmtId="41" fontId="3" fillId="0" borderId="3" xfId="0" applyNumberFormat="1" applyFont="1" applyFill="1" applyBorder="1" applyAlignment="1">
      <alignment horizontal="center" vertical="center" shrinkToFit="1"/>
    </xf>
    <xf numFmtId="41" fontId="3" fillId="0" borderId="24" xfId="2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 shrinkToFit="1"/>
    </xf>
    <xf numFmtId="0" fontId="15" fillId="2" borderId="2" xfId="0" applyNumberFormat="1" applyFont="1" applyFill="1" applyBorder="1" applyAlignment="1">
      <alignment horizontal="center" vertical="center" shrinkToFit="1"/>
    </xf>
    <xf numFmtId="0" fontId="15" fillId="2" borderId="0" xfId="0" applyNumberFormat="1" applyFont="1" applyFill="1" applyBorder="1" applyAlignment="1">
      <alignment horizontal="center" vertical="center"/>
    </xf>
    <xf numFmtId="176" fontId="3" fillId="0" borderId="24" xfId="2" applyNumberFormat="1" applyFont="1" applyFill="1" applyBorder="1" applyAlignment="1">
      <alignment vertical="center"/>
    </xf>
    <xf numFmtId="41" fontId="3" fillId="0" borderId="24" xfId="2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" vertical="center"/>
    </xf>
    <xf numFmtId="177" fontId="15" fillId="0" borderId="1" xfId="2" applyNumberFormat="1" applyFont="1" applyFill="1" applyBorder="1" applyAlignment="1" applyProtection="1">
      <alignment vertical="center"/>
      <protection locked="0"/>
    </xf>
    <xf numFmtId="41" fontId="15" fillId="0" borderId="1" xfId="2" applyNumberFormat="1" applyFont="1" applyFill="1" applyBorder="1" applyAlignment="1" applyProtection="1">
      <alignment vertical="center"/>
      <protection locked="0"/>
    </xf>
    <xf numFmtId="177" fontId="3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3" fillId="2" borderId="22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right" vertical="center"/>
    </xf>
    <xf numFmtId="184" fontId="3" fillId="0" borderId="0" xfId="2" applyNumberFormat="1" applyFont="1" applyFill="1" applyBorder="1" applyAlignment="1">
      <alignment horizontal="right" vertical="center" shrinkToFit="1"/>
    </xf>
    <xf numFmtId="41" fontId="3" fillId="0" borderId="1" xfId="2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17" xfId="3" applyNumberFormat="1" applyFont="1" applyFill="1" applyBorder="1" applyAlignment="1">
      <alignment horizontal="right" vertical="center" shrinkToFit="1"/>
    </xf>
    <xf numFmtId="41" fontId="3" fillId="0" borderId="18" xfId="3" applyNumberFormat="1" applyFont="1" applyFill="1" applyBorder="1" applyAlignment="1">
      <alignment horizontal="right" vertical="center" shrinkToFit="1"/>
    </xf>
    <xf numFmtId="41" fontId="3" fillId="0" borderId="19" xfId="3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vertical="center"/>
    </xf>
    <xf numFmtId="41" fontId="3" fillId="0" borderId="0" xfId="2" applyNumberFormat="1" applyFont="1" applyFill="1" applyBorder="1" applyAlignment="1">
      <alignment horizontal="center" vertical="center" shrinkToFit="1"/>
    </xf>
    <xf numFmtId="177" fontId="3" fillId="0" borderId="0" xfId="2" applyNumberFormat="1" applyFont="1" applyFill="1" applyBorder="1" applyAlignment="1">
      <alignment horizontal="center" vertical="center" shrinkToFit="1"/>
    </xf>
    <xf numFmtId="41" fontId="3" fillId="0" borderId="2" xfId="2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3" fontId="3" fillId="0" borderId="0" xfId="2" applyNumberFormat="1" applyFont="1" applyFill="1" applyBorder="1" applyAlignment="1">
      <alignment horizontal="right" vertical="center" shrinkToFit="1"/>
    </xf>
    <xf numFmtId="41" fontId="3" fillId="0" borderId="0" xfId="3" applyNumberFormat="1" applyFont="1" applyFill="1" applyBorder="1" applyAlignment="1">
      <alignment vertical="center" shrinkToFit="1"/>
    </xf>
    <xf numFmtId="181" fontId="3" fillId="0" borderId="0" xfId="3" applyNumberFormat="1" applyFont="1" applyFill="1" applyBorder="1" applyAlignment="1">
      <alignment vertical="center" shrinkToFit="1"/>
    </xf>
    <xf numFmtId="181" fontId="3" fillId="0" borderId="0" xfId="5" applyNumberFormat="1" applyFont="1" applyBorder="1" applyAlignment="1">
      <alignment vertical="center"/>
    </xf>
    <xf numFmtId="41" fontId="3" fillId="0" borderId="0" xfId="3" applyNumberFormat="1" applyFont="1" applyBorder="1" applyAlignment="1">
      <alignment vertical="center"/>
    </xf>
    <xf numFmtId="41" fontId="3" fillId="0" borderId="0" xfId="3" applyNumberFormat="1" applyFont="1" applyFill="1" applyAlignment="1" applyProtection="1">
      <alignment vertical="center"/>
      <protection locked="0"/>
    </xf>
    <xf numFmtId="181" fontId="3" fillId="0" borderId="0" xfId="0" applyNumberFormat="1" applyFont="1" applyFill="1" applyBorder="1" applyAlignment="1">
      <alignment horizontal="right" vertical="center" shrinkToFit="1"/>
    </xf>
    <xf numFmtId="41" fontId="15" fillId="2" borderId="17" xfId="3" applyNumberFormat="1" applyFont="1" applyFill="1" applyBorder="1" applyAlignment="1">
      <alignment horizontal="right" vertical="center" shrinkToFit="1"/>
    </xf>
    <xf numFmtId="41" fontId="15" fillId="2" borderId="18" xfId="3" applyNumberFormat="1" applyFont="1" applyFill="1" applyBorder="1" applyAlignment="1">
      <alignment horizontal="right" vertical="center" shrinkToFit="1"/>
    </xf>
    <xf numFmtId="41" fontId="15" fillId="2" borderId="19" xfId="3" applyNumberFormat="1" applyFont="1" applyFill="1" applyBorder="1" applyAlignment="1">
      <alignment horizontal="right" vertical="center" shrinkToFit="1"/>
    </xf>
    <xf numFmtId="181" fontId="15" fillId="2" borderId="0" xfId="2" applyNumberFormat="1" applyFont="1" applyFill="1" applyBorder="1" applyAlignment="1" applyProtection="1">
      <alignment vertical="center"/>
      <protection locked="0"/>
    </xf>
    <xf numFmtId="41" fontId="3" fillId="0" borderId="15" xfId="2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181" fontId="3" fillId="0" borderId="0" xfId="2" applyNumberFormat="1" applyFont="1" applyFill="1" applyBorder="1" applyAlignment="1" applyProtection="1">
      <alignment vertical="center"/>
      <protection locked="0"/>
    </xf>
    <xf numFmtId="181" fontId="3" fillId="0" borderId="3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0" applyNumberFormat="1" applyFont="1" applyBorder="1" applyAlignment="1">
      <alignment horizontal="right" vertical="center"/>
    </xf>
    <xf numFmtId="181" fontId="15" fillId="2" borderId="0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Fill="1" applyBorder="1" applyAlignment="1">
      <alignment horizontal="center" vertical="center" shrinkToFit="1"/>
    </xf>
    <xf numFmtId="41" fontId="15" fillId="0" borderId="9" xfId="2" applyNumberFormat="1" applyFont="1" applyFill="1" applyBorder="1" applyAlignment="1">
      <alignment horizontal="center" vertical="center" shrinkToFit="1"/>
    </xf>
    <xf numFmtId="41" fontId="3" fillId="0" borderId="0" xfId="2" applyNumberFormat="1" applyFont="1" applyFill="1" applyBorder="1" applyAlignment="1">
      <alignment vertical="center" shrinkToFit="1"/>
    </xf>
    <xf numFmtId="0" fontId="3" fillId="0" borderId="0" xfId="0" applyNumberFormat="1" applyFont="1" applyFill="1" applyAlignment="1">
      <alignment horizontal="right" vertical="center" shrinkToFit="1"/>
    </xf>
    <xf numFmtId="41" fontId="3" fillId="0" borderId="0" xfId="2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 shrinkToFit="1"/>
    </xf>
    <xf numFmtId="0" fontId="3" fillId="0" borderId="3" xfId="0" applyNumberFormat="1" applyFont="1" applyFill="1" applyBorder="1" applyAlignment="1">
      <alignment horizontal="right" vertical="center" shrinkToFit="1"/>
    </xf>
    <xf numFmtId="41" fontId="15" fillId="2" borderId="3" xfId="0" applyNumberFormat="1" applyFont="1" applyFill="1" applyBorder="1" applyAlignment="1">
      <alignment horizontal="center" vertical="center" shrinkToFit="1"/>
    </xf>
    <xf numFmtId="41" fontId="15" fillId="2" borderId="0" xfId="0" applyNumberFormat="1" applyFont="1" applyFill="1" applyBorder="1" applyAlignment="1">
      <alignment horizontal="center" vertical="center" shrinkToFit="1"/>
    </xf>
    <xf numFmtId="41" fontId="3" fillId="0" borderId="9" xfId="2" applyNumberFormat="1" applyFont="1" applyFill="1" applyBorder="1" applyAlignment="1">
      <alignment vertical="center" shrinkToFit="1"/>
    </xf>
    <xf numFmtId="181" fontId="3" fillId="0" borderId="3" xfId="2" applyNumberFormat="1" applyFont="1" applyFill="1" applyBorder="1" applyAlignment="1" applyProtection="1">
      <alignment horizontal="right" vertical="center" shrinkToFit="1"/>
      <protection locked="0"/>
    </xf>
    <xf numFmtId="41" fontId="15" fillId="2" borderId="0" xfId="2" applyNumberFormat="1" applyFont="1" applyFill="1" applyBorder="1" applyAlignment="1">
      <alignment horizontal="center" vertical="center" shrinkToFit="1"/>
    </xf>
    <xf numFmtId="41" fontId="15" fillId="2" borderId="2" xfId="2" applyNumberFormat="1" applyFont="1" applyFill="1" applyBorder="1" applyAlignment="1">
      <alignment horizontal="center" vertical="center" shrinkToFit="1"/>
    </xf>
    <xf numFmtId="41" fontId="3" fillId="0" borderId="0" xfId="2" applyNumberFormat="1" applyFont="1" applyFill="1" applyBorder="1" applyAlignment="1">
      <alignment horizontal="center" vertical="center" shrinkToFit="1"/>
    </xf>
    <xf numFmtId="41" fontId="3" fillId="0" borderId="2" xfId="2" applyNumberFormat="1" applyFont="1" applyFill="1" applyBorder="1" applyAlignment="1">
      <alignment horizontal="center" vertical="center" shrinkToFit="1"/>
    </xf>
    <xf numFmtId="41" fontId="3" fillId="0" borderId="2" xfId="2" applyNumberFormat="1" applyFont="1" applyFill="1" applyBorder="1" applyAlignment="1">
      <alignment horizontal="right" vertical="center" shrinkToFit="1"/>
    </xf>
    <xf numFmtId="41" fontId="15" fillId="2" borderId="0" xfId="2" applyNumberFormat="1" applyFont="1" applyFill="1" applyBorder="1" applyAlignment="1">
      <alignment vertical="center"/>
    </xf>
    <xf numFmtId="41" fontId="15" fillId="2" borderId="3" xfId="2" applyNumberFormat="1" applyFont="1" applyFill="1" applyBorder="1" applyAlignment="1">
      <alignment vertical="center"/>
    </xf>
    <xf numFmtId="41" fontId="15" fillId="2" borderId="0" xfId="2" applyNumberFormat="1" applyFont="1" applyFill="1" applyBorder="1" applyAlignment="1">
      <alignment horizontal="center" vertical="center" shrinkToFit="1"/>
    </xf>
    <xf numFmtId="0" fontId="15" fillId="2" borderId="0" xfId="0" applyNumberFormat="1" applyFont="1" applyFill="1" applyBorder="1" applyAlignment="1">
      <alignment horizontal="center" vertical="center"/>
    </xf>
    <xf numFmtId="41" fontId="15" fillId="2" borderId="0" xfId="2" applyNumberFormat="1" applyFont="1" applyFill="1" applyBorder="1" applyAlignment="1">
      <alignment horizontal="right" vertical="center" shrinkToFit="1"/>
    </xf>
    <xf numFmtId="178" fontId="15" fillId="2" borderId="0" xfId="2" applyNumberFormat="1" applyFont="1" applyFill="1" applyBorder="1" applyAlignment="1">
      <alignment vertical="center" shrinkToFit="1"/>
    </xf>
    <xf numFmtId="41" fontId="15" fillId="2" borderId="0" xfId="2" applyNumberFormat="1" applyFont="1" applyFill="1" applyBorder="1" applyAlignment="1" applyProtection="1">
      <alignment horizontal="center" vertical="center" shrinkToFit="1"/>
      <protection locked="0"/>
    </xf>
    <xf numFmtId="178" fontId="15" fillId="2" borderId="0" xfId="2" applyNumberFormat="1" applyFont="1" applyFill="1" applyBorder="1" applyAlignment="1" applyProtection="1">
      <alignment horizontal="center" vertical="center" shrinkToFit="1"/>
      <protection locked="0"/>
    </xf>
    <xf numFmtId="183" fontId="15" fillId="2" borderId="0" xfId="1" applyNumberFormat="1" applyFont="1" applyFill="1" applyBorder="1" applyAlignment="1">
      <alignment vertical="center" shrinkToFit="1"/>
    </xf>
    <xf numFmtId="177" fontId="15" fillId="2" borderId="0" xfId="2" applyNumberFormat="1" applyFont="1" applyFill="1" applyBorder="1" applyAlignment="1">
      <alignment horizontal="right" vertical="center"/>
    </xf>
    <xf numFmtId="177" fontId="15" fillId="2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25" xfId="4" applyNumberFormat="1" applyFont="1" applyFill="1" applyBorder="1" applyAlignment="1">
      <alignment horizontal="center" vertical="center" shrinkToFit="1"/>
    </xf>
    <xf numFmtId="0" fontId="3" fillId="0" borderId="26" xfId="4" applyNumberFormat="1" applyFont="1" applyFill="1" applyBorder="1" applyAlignment="1">
      <alignment vertical="center" shrinkToFit="1"/>
    </xf>
    <xf numFmtId="0" fontId="3" fillId="0" borderId="26" xfId="4" applyNumberFormat="1" applyFont="1" applyFill="1" applyBorder="1" applyAlignment="1">
      <alignment horizontal="right" vertical="center" shrinkToFit="1"/>
    </xf>
    <xf numFmtId="0" fontId="3" fillId="0" borderId="27" xfId="4" applyNumberFormat="1" applyFont="1" applyFill="1" applyBorder="1" applyAlignment="1">
      <alignment vertical="center" shrinkToFit="1"/>
    </xf>
    <xf numFmtId="0" fontId="9" fillId="0" borderId="14" xfId="0" applyNumberFormat="1" applyFont="1" applyFill="1" applyBorder="1" applyAlignment="1">
      <alignment vertical="center"/>
    </xf>
    <xf numFmtId="0" fontId="9" fillId="0" borderId="14" xfId="0" applyNumberFormat="1" applyFont="1" applyBorder="1" applyAlignment="1"/>
    <xf numFmtId="0" fontId="9" fillId="0" borderId="14" xfId="0" applyNumberFormat="1" applyFont="1" applyFill="1" applyBorder="1" applyAlignment="1">
      <alignment horizontal="right" vertical="center"/>
    </xf>
    <xf numFmtId="0" fontId="16" fillId="0" borderId="6" xfId="6" applyNumberFormat="1" applyFont="1" applyFill="1" applyBorder="1" applyAlignment="1">
      <alignment horizontal="center" vertical="center" wrapText="1"/>
    </xf>
    <xf numFmtId="0" fontId="17" fillId="0" borderId="0" xfId="6" applyNumberFormat="1" applyFont="1" applyFill="1" applyBorder="1" applyAlignment="1">
      <alignment horizontal="center" vertical="center"/>
    </xf>
    <xf numFmtId="0" fontId="17" fillId="0" borderId="14" xfId="6" applyNumberFormat="1" applyFont="1" applyFill="1" applyBorder="1" applyAlignment="1">
      <alignment vertical="center"/>
    </xf>
    <xf numFmtId="0" fontId="18" fillId="0" borderId="14" xfId="6" applyNumberFormat="1" applyFont="1" applyFill="1" applyBorder="1" applyAlignment="1">
      <alignment vertical="center"/>
    </xf>
    <xf numFmtId="0" fontId="16" fillId="0" borderId="4" xfId="6" applyNumberFormat="1" applyFont="1" applyFill="1" applyBorder="1" applyAlignment="1">
      <alignment horizontal="center" vertical="center" wrapText="1"/>
    </xf>
    <xf numFmtId="0" fontId="16" fillId="4" borderId="23" xfId="6" applyNumberFormat="1" applyFont="1" applyFill="1" applyBorder="1" applyAlignment="1">
      <alignment horizontal="center" vertical="center"/>
    </xf>
    <xf numFmtId="0" fontId="19" fillId="4" borderId="7" xfId="6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/>
    <xf numFmtId="41" fontId="3" fillId="0" borderId="0" xfId="0" applyNumberFormat="1" applyFont="1" applyFill="1" applyBorder="1" applyAlignment="1">
      <alignment horizontal="right" vertical="center" shrinkToFit="1"/>
    </xf>
    <xf numFmtId="41" fontId="15" fillId="2" borderId="0" xfId="3" applyNumberFormat="1" applyFont="1" applyFill="1" applyBorder="1" applyAlignment="1">
      <alignment horizontal="right" vertical="center"/>
    </xf>
    <xf numFmtId="179" fontId="3" fillId="0" borderId="0" xfId="5" applyNumberFormat="1" applyFont="1" applyFill="1" applyBorder="1" applyAlignment="1">
      <alignment horizontal="right" vertical="center" wrapText="1"/>
    </xf>
    <xf numFmtId="38" fontId="3" fillId="0" borderId="0" xfId="5" applyNumberFormat="1" applyFont="1" applyFill="1" applyBorder="1" applyAlignment="1">
      <alignment horizontal="right" vertical="center" wrapText="1"/>
    </xf>
    <xf numFmtId="41" fontId="3" fillId="0" borderId="3" xfId="3" applyNumberFormat="1" applyFont="1" applyFill="1" applyBorder="1" applyAlignment="1">
      <alignment vertical="center"/>
    </xf>
    <xf numFmtId="41" fontId="3" fillId="0" borderId="0" xfId="3" applyNumberFormat="1" applyFont="1" applyFill="1" applyAlignment="1">
      <alignment horizontal="right" vertical="center"/>
    </xf>
    <xf numFmtId="41" fontId="3" fillId="0" borderId="3" xfId="5" applyNumberFormat="1" applyFont="1" applyFill="1" applyBorder="1"/>
    <xf numFmtId="41" fontId="3" fillId="0" borderId="0" xfId="3" applyNumberFormat="1" applyFont="1" applyFill="1" applyBorder="1" applyAlignment="1">
      <alignment horizontal="right" vertical="center" shrinkToFit="1"/>
    </xf>
    <xf numFmtId="41" fontId="3" fillId="0" borderId="0" xfId="3" applyNumberFormat="1" applyFont="1" applyFill="1" applyAlignment="1">
      <alignment vertical="center"/>
    </xf>
    <xf numFmtId="41" fontId="23" fillId="0" borderId="0" xfId="3"/>
    <xf numFmtId="0" fontId="3" fillId="0" borderId="2" xfId="0" applyNumberFormat="1" applyFont="1" applyFill="1" applyBorder="1" applyAlignment="1">
      <alignment horizontal="distributed" vertical="center" wrapText="1"/>
    </xf>
    <xf numFmtId="41" fontId="15" fillId="2" borderId="0" xfId="2" applyNumberFormat="1" applyFont="1" applyFill="1" applyBorder="1" applyAlignment="1">
      <alignment horizontal="right" vertical="center"/>
    </xf>
    <xf numFmtId="41" fontId="15" fillId="2" borderId="0" xfId="3" applyNumberFormat="1" applyFont="1" applyFill="1" applyBorder="1" applyAlignment="1">
      <alignment horizontal="center" vertical="center" shrinkToFit="1"/>
    </xf>
    <xf numFmtId="177" fontId="15" fillId="2" borderId="0" xfId="3" applyNumberFormat="1" applyFont="1" applyFill="1" applyBorder="1" applyAlignment="1">
      <alignment horizontal="center" vertical="center" shrinkToFit="1"/>
    </xf>
    <xf numFmtId="41" fontId="15" fillId="2" borderId="2" xfId="3" applyNumberFormat="1" applyFont="1" applyFill="1" applyBorder="1" applyAlignment="1">
      <alignment horizontal="center" vertical="center" shrinkToFit="1"/>
    </xf>
    <xf numFmtId="0" fontId="15" fillId="2" borderId="0" xfId="4" applyNumberFormat="1" applyFont="1" applyFill="1" applyBorder="1" applyAlignment="1">
      <alignment horizontal="center" vertical="center" shrinkToFit="1"/>
    </xf>
    <xf numFmtId="181" fontId="15" fillId="2" borderId="3" xfId="3" applyNumberFormat="1" applyFont="1" applyFill="1" applyBorder="1" applyAlignment="1" applyProtection="1">
      <alignment horizontal="right" vertical="center" shrinkToFit="1"/>
      <protection locked="0"/>
    </xf>
    <xf numFmtId="3" fontId="15" fillId="2" borderId="0" xfId="3" applyNumberFormat="1" applyFont="1" applyFill="1" applyBorder="1" applyAlignment="1">
      <alignment horizontal="right" vertical="center" shrinkToFit="1"/>
    </xf>
    <xf numFmtId="184" fontId="2" fillId="2" borderId="0" xfId="3" applyNumberFormat="1" applyFont="1" applyFill="1" applyBorder="1" applyAlignment="1">
      <alignment horizontal="right" vertical="center" shrinkToFit="1"/>
    </xf>
    <xf numFmtId="0" fontId="15" fillId="2" borderId="2" xfId="3" applyNumberFormat="1" applyFont="1" applyFill="1" applyBorder="1" applyAlignment="1">
      <alignment horizontal="right" vertical="center" shrinkToFit="1"/>
    </xf>
    <xf numFmtId="41" fontId="3" fillId="0" borderId="3" xfId="3" applyNumberFormat="1" applyFont="1" applyBorder="1" applyAlignment="1">
      <alignment vertical="center"/>
    </xf>
    <xf numFmtId="41" fontId="3" fillId="0" borderId="0" xfId="3" applyNumberFormat="1" applyFont="1" applyAlignment="1">
      <alignment vertical="center"/>
    </xf>
    <xf numFmtId="181" fontId="3" fillId="0" borderId="0" xfId="4" applyNumberFormat="1" applyFont="1" applyBorder="1" applyAlignment="1">
      <alignment horizontal="right" vertical="center"/>
    </xf>
    <xf numFmtId="41" fontId="3" fillId="0" borderId="0" xfId="4" applyNumberFormat="1" applyFont="1" applyBorder="1" applyAlignment="1">
      <alignment vertical="center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distributed"/>
    </xf>
    <xf numFmtId="41" fontId="2" fillId="2" borderId="0" xfId="3" applyNumberFormat="1" applyFont="1" applyFill="1" applyBorder="1" applyAlignment="1">
      <alignment horizontal="right" vertical="center"/>
    </xf>
    <xf numFmtId="41" fontId="15" fillId="2" borderId="0" xfId="3" applyNumberFormat="1" applyFont="1" applyFill="1" applyBorder="1" applyAlignment="1">
      <alignment horizontal="right" vertical="center" shrinkToFit="1"/>
    </xf>
    <xf numFmtId="0" fontId="5" fillId="0" borderId="0" xfId="0" applyNumberFormat="1" applyFont="1" applyAlignment="1">
      <alignment horizontal="distributed" vertical="center" wrapText="1" shrinkToFit="1"/>
    </xf>
    <xf numFmtId="0" fontId="5" fillId="0" borderId="0" xfId="0" applyNumberFormat="1" applyFont="1" applyAlignment="1">
      <alignment horizontal="center" vertical="center" shrinkToFit="1"/>
    </xf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15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shrinkToFit="1"/>
    </xf>
    <xf numFmtId="0" fontId="3" fillId="2" borderId="6" xfId="0" applyNumberFormat="1" applyFont="1" applyFill="1" applyBorder="1" applyAlignment="1">
      <alignment horizontal="center" vertical="distributed"/>
    </xf>
    <xf numFmtId="0" fontId="3" fillId="2" borderId="7" xfId="0" applyNumberFormat="1" applyFont="1" applyFill="1" applyBorder="1" applyAlignment="1">
      <alignment horizontal="center" vertical="distributed"/>
    </xf>
    <xf numFmtId="0" fontId="4" fillId="0" borderId="0" xfId="0" applyNumberFormat="1" applyFont="1" applyAlignment="1">
      <alignment horizontal="right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3" fillId="2" borderId="11" xfId="0" applyNumberFormat="1" applyFont="1" applyFill="1" applyBorder="1" applyAlignment="1">
      <alignment horizontal="center" vertical="center" shrinkToFit="1"/>
    </xf>
    <xf numFmtId="0" fontId="3" fillId="2" borderId="13" xfId="0" applyNumberFormat="1" applyFont="1" applyFill="1" applyBorder="1" applyAlignment="1">
      <alignment horizontal="center" vertical="center" shrinkToFit="1"/>
    </xf>
    <xf numFmtId="0" fontId="17" fillId="0" borderId="9" xfId="6" applyNumberFormat="1" applyFont="1" applyFill="1" applyBorder="1" applyAlignment="1">
      <alignment horizontal="left" vertical="center"/>
    </xf>
    <xf numFmtId="0" fontId="20" fillId="0" borderId="0" xfId="6" applyNumberFormat="1" applyFont="1" applyFill="1" applyBorder="1" applyAlignment="1">
      <alignment horizontal="left" vertical="top"/>
    </xf>
    <xf numFmtId="0" fontId="17" fillId="0" borderId="0" xfId="6" applyNumberFormat="1" applyFont="1" applyFill="1" applyBorder="1" applyAlignment="1">
      <alignment horizontal="right" vertical="center"/>
    </xf>
    <xf numFmtId="0" fontId="17" fillId="0" borderId="9" xfId="6" applyNumberFormat="1" applyFont="1" applyFill="1" applyBorder="1" applyAlignment="1">
      <alignment horizontal="right" vertical="center"/>
    </xf>
    <xf numFmtId="0" fontId="17" fillId="0" borderId="0" xfId="6" applyNumberFormat="1" applyFont="1" applyFill="1" applyBorder="1" applyAlignment="1">
      <alignment horizontal="left" vertical="center"/>
    </xf>
    <xf numFmtId="0" fontId="16" fillId="4" borderId="23" xfId="6" applyNumberFormat="1" applyFont="1" applyFill="1" applyBorder="1" applyAlignment="1">
      <alignment horizontal="center" vertical="center" wrapText="1"/>
    </xf>
    <xf numFmtId="0" fontId="16" fillId="4" borderId="23" xfId="6" applyNumberFormat="1" applyFont="1" applyFill="1" applyBorder="1" applyAlignment="1">
      <alignment horizontal="center" vertical="center"/>
    </xf>
    <xf numFmtId="181" fontId="19" fillId="4" borderId="8" xfId="6" applyNumberFormat="1" applyFont="1" applyFill="1" applyBorder="1" applyAlignment="1">
      <alignment horizontal="center" vertical="center"/>
    </xf>
    <xf numFmtId="181" fontId="19" fillId="4" borderId="9" xfId="6" applyNumberFormat="1" applyFont="1" applyFill="1" applyBorder="1" applyAlignment="1">
      <alignment horizontal="center" vertical="center"/>
    </xf>
    <xf numFmtId="41" fontId="19" fillId="4" borderId="9" xfId="6" applyNumberFormat="1" applyFont="1" applyFill="1" applyBorder="1" applyAlignment="1">
      <alignment horizontal="center" vertical="center"/>
    </xf>
    <xf numFmtId="41" fontId="19" fillId="4" borderId="15" xfId="6" applyNumberFormat="1" applyFont="1" applyFill="1" applyBorder="1" applyAlignment="1">
      <alignment horizontal="center" vertical="center"/>
    </xf>
    <xf numFmtId="181" fontId="16" fillId="0" borderId="3" xfId="6" applyNumberFormat="1" applyFont="1" applyFill="1" applyBorder="1" applyAlignment="1">
      <alignment horizontal="center" vertical="center"/>
    </xf>
    <xf numFmtId="181" fontId="16" fillId="0" borderId="0" xfId="6" applyNumberFormat="1" applyFont="1" applyFill="1" applyBorder="1" applyAlignment="1">
      <alignment horizontal="center" vertical="center"/>
    </xf>
    <xf numFmtId="181" fontId="16" fillId="0" borderId="5" xfId="6" applyNumberFormat="1" applyFont="1" applyFill="1" applyBorder="1" applyAlignment="1">
      <alignment horizontal="center" vertical="center"/>
    </xf>
    <xf numFmtId="181" fontId="16" fillId="0" borderId="14" xfId="6" applyNumberFormat="1" applyFont="1" applyFill="1" applyBorder="1" applyAlignment="1">
      <alignment horizontal="center" vertical="center"/>
    </xf>
    <xf numFmtId="41" fontId="16" fillId="0" borderId="0" xfId="6" applyNumberFormat="1" applyFont="1" applyFill="1" applyBorder="1" applyAlignment="1">
      <alignment horizontal="center" vertical="center"/>
    </xf>
    <xf numFmtId="41" fontId="16" fillId="0" borderId="2" xfId="6" applyNumberFormat="1" applyFont="1" applyFill="1" applyBorder="1" applyAlignment="1">
      <alignment horizontal="center" vertical="center"/>
    </xf>
    <xf numFmtId="41" fontId="16" fillId="0" borderId="14" xfId="6" applyNumberFormat="1" applyFont="1" applyFill="1" applyBorder="1" applyAlignment="1">
      <alignment horizontal="center" vertical="center"/>
    </xf>
    <xf numFmtId="41" fontId="16" fillId="0" borderId="12" xfId="6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distributed" vertical="center" wrapText="1"/>
    </xf>
    <xf numFmtId="0" fontId="3" fillId="2" borderId="0" xfId="0" applyNumberFormat="1" applyFont="1" applyFill="1" applyBorder="1" applyAlignment="1">
      <alignment horizontal="distributed" vertical="center" wrapText="1"/>
    </xf>
    <xf numFmtId="0" fontId="3" fillId="2" borderId="9" xfId="0" applyNumberFormat="1" applyFont="1" applyFill="1" applyBorder="1" applyAlignment="1">
      <alignment horizontal="distributed" vertical="center" wrapText="1"/>
    </xf>
    <xf numFmtId="0" fontId="3" fillId="2" borderId="13" xfId="0" applyNumberFormat="1" applyFont="1" applyFill="1" applyBorder="1" applyAlignment="1">
      <alignment horizontal="distributed" vertical="center" wrapText="1"/>
    </xf>
    <xf numFmtId="0" fontId="3" fillId="2" borderId="2" xfId="0" applyNumberFormat="1" applyFont="1" applyFill="1" applyBorder="1" applyAlignment="1">
      <alignment horizontal="distributed" vertical="center" wrapText="1"/>
    </xf>
    <xf numFmtId="0" fontId="3" fillId="2" borderId="15" xfId="0" applyNumberFormat="1" applyFont="1" applyFill="1" applyBorder="1" applyAlignment="1">
      <alignment horizontal="distributed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 shrinkToFit="1"/>
    </xf>
    <xf numFmtId="0" fontId="3" fillId="2" borderId="22" xfId="0" applyNumberFormat="1" applyFont="1" applyFill="1" applyBorder="1" applyAlignment="1">
      <alignment horizontal="center" vertical="center" shrinkToFit="1"/>
    </xf>
    <xf numFmtId="0" fontId="3" fillId="2" borderId="21" xfId="0" applyNumberFormat="1" applyFont="1" applyFill="1" applyBorder="1" applyAlignment="1">
      <alignment horizontal="center" vertical="center" shrinkToFit="1"/>
    </xf>
    <xf numFmtId="0" fontId="3" fillId="2" borderId="29" xfId="0" applyNumberFormat="1" applyFont="1" applyFill="1" applyBorder="1" applyAlignment="1">
      <alignment horizontal="center" vertical="center" shrinkToFit="1"/>
    </xf>
    <xf numFmtId="0" fontId="3" fillId="2" borderId="31" xfId="0" applyNumberFormat="1" applyFont="1" applyFill="1" applyBorder="1" applyAlignment="1">
      <alignment horizontal="center" vertical="center" shrinkToFit="1"/>
    </xf>
    <xf numFmtId="0" fontId="3" fillId="2" borderId="30" xfId="0" applyNumberFormat="1" applyFont="1" applyFill="1" applyBorder="1" applyAlignment="1">
      <alignment horizontal="center" vertical="center" shrinkToFi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9" fontId="3" fillId="0" borderId="0" xfId="2" applyNumberFormat="1" applyFont="1" applyFill="1" applyBorder="1" applyAlignment="1">
      <alignment horizontal="right" vertical="center"/>
    </xf>
    <xf numFmtId="0" fontId="3" fillId="2" borderId="2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left" vertical="center"/>
    </xf>
    <xf numFmtId="179" fontId="15" fillId="2" borderId="0" xfId="2" applyNumberFormat="1" applyFont="1" applyFill="1" applyBorder="1" applyAlignment="1">
      <alignment horizontal="right" vertical="center"/>
    </xf>
    <xf numFmtId="182" fontId="15" fillId="2" borderId="0" xfId="3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 shrinkToFit="1"/>
    </xf>
    <xf numFmtId="182" fontId="3" fillId="0" borderId="0" xfId="2" applyNumberFormat="1" applyFont="1" applyFill="1" applyBorder="1" applyAlignment="1">
      <alignment horizontal="right" vertical="center"/>
    </xf>
    <xf numFmtId="0" fontId="3" fillId="2" borderId="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right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25" fillId="2" borderId="6" xfId="0" applyNumberFormat="1" applyFont="1" applyFill="1" applyBorder="1" applyAlignment="1">
      <alignment horizontal="center" vertical="center" wrapText="1"/>
    </xf>
    <xf numFmtId="0" fontId="25" fillId="2" borderId="7" xfId="0" applyNumberFormat="1" applyFont="1" applyFill="1" applyBorder="1" applyAlignment="1">
      <alignment horizontal="center" vertical="center" wrapText="1"/>
    </xf>
    <xf numFmtId="41" fontId="15" fillId="3" borderId="33" xfId="2" applyNumberFormat="1" applyFont="1" applyFill="1" applyBorder="1" applyAlignment="1">
      <alignment horizontal="right" vertical="center" shrinkToFit="1"/>
    </xf>
  </cellXfs>
  <cellStyles count="7">
    <cellStyle name="백분율" xfId="1" builtinId="5"/>
    <cellStyle name="쉼표 [0]" xfId="2" builtinId="6"/>
    <cellStyle name="쉼표 [0] 2" xfId="3" xr:uid="{00000000-0005-0000-0000-000022000000}"/>
    <cellStyle name="표준" xfId="0" builtinId="0"/>
    <cellStyle name="표준 2" xfId="4" xr:uid="{00000000-0005-0000-0000-00002D000000}"/>
    <cellStyle name="표준 2 2" xfId="5" xr:uid="{00000000-0005-0000-0000-00002E000000}"/>
    <cellStyle name="표준 77" xfId="6" xr:uid="{00000000-0005-0000-0000-00002F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</sheetPr>
  <dimension ref="B1:K28"/>
  <sheetViews>
    <sheetView showGridLines="0" tabSelected="1" view="pageBreakPreview" zoomScaleNormal="100" zoomScaleSheetLayoutView="100" workbookViewId="0">
      <selection activeCell="B3" sqref="B3"/>
    </sheetView>
  </sheetViews>
  <sheetFormatPr defaultColWidth="8.88671875" defaultRowHeight="13.5"/>
  <cols>
    <col min="1" max="1" width="8.77734375" style="3" customWidth="1"/>
    <col min="2" max="8" width="7.77734375" style="3" customWidth="1"/>
    <col min="9" max="9" width="9.77734375" style="3" customWidth="1"/>
    <col min="10" max="15" width="7.77734375" style="3" customWidth="1"/>
    <col min="16" max="16384" width="8.88671875" style="3"/>
  </cols>
  <sheetData>
    <row r="1" spans="2:11" ht="30" customHeight="1">
      <c r="I1" s="4"/>
    </row>
    <row r="2" spans="2:11" ht="30" customHeight="1"/>
    <row r="3" spans="2:11" s="8" customFormat="1" ht="31.5">
      <c r="B3" s="5" t="s">
        <v>39</v>
      </c>
      <c r="C3" s="309" t="s">
        <v>124</v>
      </c>
      <c r="D3" s="309"/>
      <c r="E3" s="309"/>
      <c r="F3" s="309"/>
      <c r="G3" s="309"/>
      <c r="H3" s="6"/>
      <c r="I3" s="6"/>
      <c r="J3" s="7"/>
      <c r="K3" s="7"/>
    </row>
    <row r="4" spans="2:11" s="8" customFormat="1" ht="31.5">
      <c r="C4" s="310" t="s">
        <v>3</v>
      </c>
      <c r="D4" s="310"/>
      <c r="E4" s="310"/>
      <c r="F4" s="310"/>
      <c r="G4" s="310"/>
      <c r="H4" s="9"/>
      <c r="I4" s="9"/>
      <c r="J4" s="10"/>
      <c r="K4" s="10"/>
    </row>
    <row r="5" spans="2:11" s="8" customFormat="1" ht="39.950000000000003" customHeight="1">
      <c r="E5" s="11"/>
      <c r="F5" s="11"/>
      <c r="G5" s="11"/>
    </row>
    <row r="6" spans="2:11" s="8" customFormat="1" ht="23.1" customHeight="1">
      <c r="C6" s="8" t="s">
        <v>208</v>
      </c>
    </row>
    <row r="7" spans="2:11" s="8" customFormat="1" ht="23.1" customHeight="1">
      <c r="C7" s="12" t="s">
        <v>5</v>
      </c>
    </row>
    <row r="8" spans="2:11" s="8" customFormat="1" ht="23.1" customHeight="1">
      <c r="C8" s="8" t="s">
        <v>15</v>
      </c>
    </row>
    <row r="9" spans="2:11" s="8" customFormat="1" ht="23.1" customHeight="1">
      <c r="C9" s="12" t="s">
        <v>160</v>
      </c>
    </row>
    <row r="10" spans="2:11" s="8" customFormat="1" ht="23.1" customHeight="1">
      <c r="C10" s="8" t="s">
        <v>89</v>
      </c>
    </row>
    <row r="11" spans="2:11" s="8" customFormat="1" ht="23.1" customHeight="1">
      <c r="C11" s="12" t="s">
        <v>6</v>
      </c>
    </row>
    <row r="12" spans="2:11" s="8" customFormat="1" ht="23.1" customHeight="1">
      <c r="C12" s="8" t="s">
        <v>12</v>
      </c>
    </row>
    <row r="13" spans="2:11" s="8" customFormat="1" ht="23.1" customHeight="1">
      <c r="C13" s="12" t="s">
        <v>235</v>
      </c>
    </row>
    <row r="14" spans="2:11" s="8" customFormat="1" ht="23.1" customHeight="1">
      <c r="C14" s="8" t="s">
        <v>93</v>
      </c>
    </row>
    <row r="15" spans="2:11" s="8" customFormat="1" ht="23.1" customHeight="1">
      <c r="C15" s="12" t="s">
        <v>228</v>
      </c>
    </row>
    <row r="16" spans="2:11" s="8" customFormat="1" ht="23.1" customHeight="1">
      <c r="C16" s="8" t="s">
        <v>90</v>
      </c>
    </row>
    <row r="17" spans="3:3" s="8" customFormat="1" ht="23.1" customHeight="1">
      <c r="C17" s="12" t="s">
        <v>169</v>
      </c>
    </row>
    <row r="18" spans="3:3" s="8" customFormat="1" ht="23.1" customHeight="1">
      <c r="C18" s="8" t="s">
        <v>138</v>
      </c>
    </row>
    <row r="19" spans="3:3" s="8" customFormat="1" ht="23.1" customHeight="1">
      <c r="C19" s="12" t="s">
        <v>144</v>
      </c>
    </row>
    <row r="20" spans="3:3" s="8" customFormat="1" ht="23.1" customHeight="1">
      <c r="C20" s="8" t="s">
        <v>14</v>
      </c>
    </row>
    <row r="21" spans="3:3" s="8" customFormat="1" ht="23.1" customHeight="1">
      <c r="C21" s="12" t="s">
        <v>147</v>
      </c>
    </row>
    <row r="22" spans="3:3" s="8" customFormat="1" ht="23.1" customHeight="1">
      <c r="C22" s="8" t="s">
        <v>13</v>
      </c>
    </row>
    <row r="23" spans="3:3" s="8" customFormat="1" ht="23.1" customHeight="1">
      <c r="C23" s="12" t="s">
        <v>341</v>
      </c>
    </row>
    <row r="24" spans="3:3" s="11" customFormat="1" ht="23.1" customHeight="1">
      <c r="C24" s="8" t="s">
        <v>215</v>
      </c>
    </row>
    <row r="25" spans="3:3" s="11" customFormat="1" ht="23.1" customHeight="1">
      <c r="C25" s="12" t="s">
        <v>164</v>
      </c>
    </row>
    <row r="26" spans="3:3" s="11" customFormat="1" ht="23.1" customHeight="1">
      <c r="C26" s="8" t="s">
        <v>99</v>
      </c>
    </row>
    <row r="27" spans="3:3" s="11" customFormat="1" ht="23.1" customHeight="1">
      <c r="C27" s="12" t="s">
        <v>132</v>
      </c>
    </row>
    <row r="28" spans="3:3" ht="18" customHeight="1"/>
  </sheetData>
  <mergeCells count="2">
    <mergeCell ref="C3:G3"/>
    <mergeCell ref="C4:G4"/>
  </mergeCells>
  <phoneticPr fontId="24" type="noConversion"/>
  <pageMargins left="0.59041666984558105" right="0.59041666984558105" top="0.59041666984558105" bottom="0.59041666984558105" header="0" footer="0"/>
  <pageSetup paperSize="9" scale="97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333399"/>
  </sheetPr>
  <dimension ref="A1:O34"/>
  <sheetViews>
    <sheetView showGridLines="0" view="pageBreakPreview" zoomScaleNormal="100" zoomScaleSheetLayoutView="100" workbookViewId="0">
      <selection activeCell="A3" sqref="A3:K3"/>
    </sheetView>
  </sheetViews>
  <sheetFormatPr defaultColWidth="8.88671875" defaultRowHeight="13.5"/>
  <cols>
    <col min="1" max="11" width="10.77734375" style="3" customWidth="1"/>
    <col min="12" max="16384" width="8.88671875" style="3"/>
  </cols>
  <sheetData>
    <row r="1" spans="1:11" s="63" customFormat="1" ht="20.100000000000001" customHeight="1">
      <c r="A1" s="383" t="s">
        <v>33</v>
      </c>
      <c r="B1" s="383"/>
      <c r="K1" s="15" t="s">
        <v>217</v>
      </c>
    </row>
    <row r="2" spans="1:11" ht="20.100000000000001" customHeight="1"/>
    <row r="3" spans="1:11" s="64" customFormat="1" ht="25.5" customHeight="1">
      <c r="A3" s="378" t="s">
        <v>13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s="64" customFormat="1" ht="25.5" customHeight="1">
      <c r="A4" s="378" t="s">
        <v>341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s="64" customFormat="1" ht="20.10000000000000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0.100000000000001" customHeight="1">
      <c r="A6" s="65" t="s">
        <v>346</v>
      </c>
      <c r="B6" s="66"/>
      <c r="C6" s="66"/>
      <c r="D6" s="67"/>
      <c r="E6" s="67"/>
      <c r="F6" s="67"/>
      <c r="G6" s="67"/>
      <c r="H6" s="67"/>
      <c r="I6" s="67"/>
      <c r="J6" s="67"/>
      <c r="K6" s="68" t="s">
        <v>240</v>
      </c>
    </row>
    <row r="7" spans="1:11" ht="20.100000000000001" customHeight="1">
      <c r="A7" s="360" t="s">
        <v>22</v>
      </c>
      <c r="B7" s="368" t="s">
        <v>278</v>
      </c>
      <c r="C7" s="316" t="s">
        <v>281</v>
      </c>
      <c r="D7" s="379" t="s">
        <v>253</v>
      </c>
      <c r="E7" s="329"/>
      <c r="F7" s="379" t="s">
        <v>242</v>
      </c>
      <c r="G7" s="329"/>
      <c r="H7" s="370" t="s">
        <v>10</v>
      </c>
      <c r="I7" s="371"/>
      <c r="J7" s="371"/>
      <c r="K7" s="371"/>
    </row>
    <row r="8" spans="1:11" ht="20.100000000000001" customHeight="1">
      <c r="A8" s="330"/>
      <c r="B8" s="366"/>
      <c r="C8" s="317"/>
      <c r="D8" s="377"/>
      <c r="E8" s="380"/>
      <c r="F8" s="377"/>
      <c r="G8" s="380"/>
      <c r="H8" s="319" t="s">
        <v>104</v>
      </c>
      <c r="I8" s="386"/>
      <c r="J8" s="386"/>
      <c r="K8" s="386"/>
    </row>
    <row r="9" spans="1:11" ht="20.100000000000001" customHeight="1">
      <c r="A9" s="330"/>
      <c r="B9" s="366"/>
      <c r="C9" s="317"/>
      <c r="D9" s="377"/>
      <c r="E9" s="380"/>
      <c r="F9" s="377"/>
      <c r="G9" s="380"/>
      <c r="H9" s="320" t="s">
        <v>163</v>
      </c>
      <c r="I9" s="388"/>
      <c r="J9" s="388"/>
      <c r="K9" s="388"/>
    </row>
    <row r="10" spans="1:11" s="74" customFormat="1" ht="20.100000000000001" customHeight="1">
      <c r="A10" s="322" t="s">
        <v>257</v>
      </c>
      <c r="B10" s="317" t="s">
        <v>187</v>
      </c>
      <c r="C10" s="54" t="s">
        <v>27</v>
      </c>
      <c r="D10" s="377" t="s">
        <v>172</v>
      </c>
      <c r="E10" s="322"/>
      <c r="F10" s="377" t="s">
        <v>142</v>
      </c>
      <c r="G10" s="322"/>
      <c r="H10" s="73" t="s">
        <v>19</v>
      </c>
      <c r="I10" s="73" t="s">
        <v>335</v>
      </c>
      <c r="J10" s="73" t="s">
        <v>290</v>
      </c>
      <c r="K10" s="55" t="s">
        <v>269</v>
      </c>
    </row>
    <row r="11" spans="1:11" s="74" customFormat="1" ht="20.100000000000001" customHeight="1">
      <c r="A11" s="322"/>
      <c r="B11" s="317"/>
      <c r="C11" s="54" t="s">
        <v>246</v>
      </c>
      <c r="D11" s="319"/>
      <c r="E11" s="322"/>
      <c r="F11" s="319"/>
      <c r="G11" s="322"/>
      <c r="H11" s="312" t="s">
        <v>26</v>
      </c>
      <c r="I11" s="56" t="s">
        <v>84</v>
      </c>
      <c r="J11" s="56" t="s">
        <v>157</v>
      </c>
      <c r="K11" s="56" t="s">
        <v>159</v>
      </c>
    </row>
    <row r="12" spans="1:11" s="74" customFormat="1" ht="20.100000000000001" customHeight="1">
      <c r="A12" s="323"/>
      <c r="B12" s="318"/>
      <c r="C12" s="59" t="s">
        <v>304</v>
      </c>
      <c r="D12" s="320"/>
      <c r="E12" s="323"/>
      <c r="F12" s="320"/>
      <c r="G12" s="323"/>
      <c r="H12" s="313"/>
      <c r="I12" s="60" t="s">
        <v>286</v>
      </c>
      <c r="J12" s="60" t="s">
        <v>334</v>
      </c>
      <c r="K12" s="60" t="s">
        <v>255</v>
      </c>
    </row>
    <row r="13" spans="1:11" ht="20.100000000000001" customHeight="1">
      <c r="A13" s="34"/>
      <c r="B13" s="33"/>
      <c r="C13" s="33"/>
      <c r="D13" s="16"/>
      <c r="E13" s="16"/>
      <c r="F13" s="16"/>
      <c r="G13" s="16"/>
      <c r="H13" s="16"/>
      <c r="I13" s="16"/>
      <c r="J13" s="16"/>
      <c r="K13" s="16"/>
    </row>
    <row r="14" spans="1:11" s="16" customFormat="1" ht="20.100000000000001" customHeight="1">
      <c r="A14" s="34">
        <v>2017</v>
      </c>
      <c r="B14" s="33" t="s">
        <v>55</v>
      </c>
      <c r="C14" s="77">
        <v>0</v>
      </c>
      <c r="D14" s="381">
        <v>30131</v>
      </c>
      <c r="E14" s="381"/>
      <c r="F14" s="387">
        <v>547.5</v>
      </c>
      <c r="G14" s="387"/>
      <c r="H14" s="78">
        <v>25082</v>
      </c>
      <c r="I14" s="77">
        <v>0</v>
      </c>
      <c r="J14" s="78">
        <v>551</v>
      </c>
      <c r="K14" s="78">
        <v>24531</v>
      </c>
    </row>
    <row r="15" spans="1:11" s="16" customFormat="1" ht="20.100000000000001" customHeight="1">
      <c r="A15" s="34">
        <v>2018</v>
      </c>
      <c r="B15" s="33" t="s">
        <v>55</v>
      </c>
      <c r="C15" s="38">
        <v>0</v>
      </c>
      <c r="D15" s="381">
        <v>29624</v>
      </c>
      <c r="E15" s="381"/>
      <c r="F15" s="387">
        <v>547.5</v>
      </c>
      <c r="G15" s="387"/>
      <c r="H15" s="78">
        <v>24513</v>
      </c>
      <c r="I15" s="78">
        <v>0</v>
      </c>
      <c r="J15" s="78">
        <v>502</v>
      </c>
      <c r="K15" s="78">
        <v>23421</v>
      </c>
    </row>
    <row r="16" spans="1:11" s="16" customFormat="1" ht="20.100000000000001" customHeight="1">
      <c r="A16" s="34">
        <v>2019</v>
      </c>
      <c r="B16" s="33" t="s">
        <v>55</v>
      </c>
      <c r="C16" s="38">
        <v>0</v>
      </c>
      <c r="D16" s="381">
        <v>28887</v>
      </c>
      <c r="E16" s="381"/>
      <c r="F16" s="387">
        <v>547.47</v>
      </c>
      <c r="G16" s="387"/>
      <c r="H16" s="78">
        <v>23662</v>
      </c>
      <c r="I16" s="78">
        <v>0</v>
      </c>
      <c r="J16" s="78">
        <v>502</v>
      </c>
      <c r="K16" s="78">
        <v>23160</v>
      </c>
    </row>
    <row r="17" spans="1:15" s="16" customFormat="1" ht="20.100000000000001" customHeight="1">
      <c r="A17" s="34">
        <v>2020</v>
      </c>
      <c r="B17" s="33" t="s">
        <v>55</v>
      </c>
      <c r="C17" s="38">
        <v>0</v>
      </c>
      <c r="D17" s="381">
        <v>28039</v>
      </c>
      <c r="E17" s="381"/>
      <c r="F17" s="387">
        <v>547.5</v>
      </c>
      <c r="G17" s="387"/>
      <c r="H17" s="78">
        <v>23454</v>
      </c>
      <c r="I17" s="78">
        <v>0</v>
      </c>
      <c r="J17" s="78">
        <v>502</v>
      </c>
      <c r="K17" s="78">
        <v>22332</v>
      </c>
    </row>
    <row r="18" spans="1:15" ht="20.100000000000001" customHeight="1">
      <c r="A18" s="192">
        <v>2021</v>
      </c>
      <c r="B18" s="258" t="s">
        <v>55</v>
      </c>
      <c r="C18" s="292" t="s">
        <v>70</v>
      </c>
      <c r="D18" s="384">
        <v>27948</v>
      </c>
      <c r="E18" s="384"/>
      <c r="F18" s="385">
        <v>547.5</v>
      </c>
      <c r="G18" s="385"/>
      <c r="H18" s="282">
        <v>22974</v>
      </c>
      <c r="I18" s="282">
        <v>0</v>
      </c>
      <c r="J18" s="307" t="s">
        <v>344</v>
      </c>
      <c r="K18" s="282">
        <v>22974</v>
      </c>
    </row>
    <row r="19" spans="1:15" ht="20.100000000000001" customHeight="1">
      <c r="A19" s="80"/>
      <c r="B19" s="81"/>
      <c r="C19" s="81"/>
      <c r="D19" s="41"/>
      <c r="E19" s="41"/>
      <c r="F19" s="41"/>
      <c r="G19" s="41"/>
      <c r="H19" s="41"/>
      <c r="I19" s="41"/>
      <c r="J19" s="41"/>
      <c r="K19" s="41"/>
    </row>
    <row r="20" spans="1:15" s="74" customFormat="1" ht="20.100000000000001" customHeight="1">
      <c r="A20" s="58" t="s">
        <v>22</v>
      </c>
      <c r="B20" s="370" t="s">
        <v>10</v>
      </c>
      <c r="C20" s="371"/>
      <c r="D20" s="371"/>
      <c r="E20" s="371"/>
      <c r="F20" s="372"/>
      <c r="G20" s="370" t="s">
        <v>11</v>
      </c>
      <c r="H20" s="371"/>
      <c r="I20" s="371"/>
      <c r="J20" s="372"/>
      <c r="K20" s="82" t="s">
        <v>38</v>
      </c>
    </row>
    <row r="21" spans="1:15" s="74" customFormat="1" ht="20.100000000000001" customHeight="1">
      <c r="A21" s="330" t="s">
        <v>257</v>
      </c>
      <c r="B21" s="382" t="s">
        <v>91</v>
      </c>
      <c r="C21" s="382"/>
      <c r="D21" s="382"/>
      <c r="E21" s="382"/>
      <c r="F21" s="376" t="s">
        <v>149</v>
      </c>
      <c r="G21" s="373" t="s">
        <v>273</v>
      </c>
      <c r="H21" s="374"/>
      <c r="I21" s="375"/>
      <c r="J21" s="405" t="s">
        <v>347</v>
      </c>
      <c r="K21" s="83" t="s">
        <v>37</v>
      </c>
    </row>
    <row r="22" spans="1:15" s="74" customFormat="1" ht="20.100000000000001" customHeight="1">
      <c r="A22" s="330"/>
      <c r="B22" s="373" t="s">
        <v>8</v>
      </c>
      <c r="C22" s="374"/>
      <c r="D22" s="374"/>
      <c r="E22" s="375"/>
      <c r="F22" s="317"/>
      <c r="G22" s="373" t="s">
        <v>115</v>
      </c>
      <c r="H22" s="374"/>
      <c r="I22" s="375"/>
      <c r="J22" s="406"/>
      <c r="K22" s="83"/>
      <c r="O22" s="84"/>
    </row>
    <row r="23" spans="1:15" s="74" customFormat="1" ht="20.100000000000001" customHeight="1">
      <c r="A23" s="330"/>
      <c r="B23" s="56" t="s">
        <v>19</v>
      </c>
      <c r="C23" s="73" t="s">
        <v>335</v>
      </c>
      <c r="D23" s="73" t="s">
        <v>290</v>
      </c>
      <c r="E23" s="56" t="s">
        <v>269</v>
      </c>
      <c r="F23" s="317"/>
      <c r="G23" s="55" t="s">
        <v>19</v>
      </c>
      <c r="H23" s="73" t="s">
        <v>44</v>
      </c>
      <c r="I23" s="85" t="s">
        <v>63</v>
      </c>
      <c r="J23" s="406"/>
      <c r="K23" s="56" t="s">
        <v>192</v>
      </c>
    </row>
    <row r="24" spans="1:15" s="74" customFormat="1" ht="20.100000000000001" customHeight="1">
      <c r="A24" s="330"/>
      <c r="B24" s="312" t="s">
        <v>26</v>
      </c>
      <c r="C24" s="54" t="s">
        <v>84</v>
      </c>
      <c r="D24" s="54" t="s">
        <v>157</v>
      </c>
      <c r="E24" s="54" t="s">
        <v>159</v>
      </c>
      <c r="F24" s="317"/>
      <c r="G24" s="312" t="s">
        <v>26</v>
      </c>
      <c r="H24" s="312" t="s">
        <v>321</v>
      </c>
      <c r="I24" s="312" t="s">
        <v>275</v>
      </c>
      <c r="J24" s="406"/>
      <c r="K24" s="56" t="s">
        <v>301</v>
      </c>
    </row>
    <row r="25" spans="1:15" s="74" customFormat="1" ht="20.100000000000001" customHeight="1">
      <c r="A25" s="331"/>
      <c r="B25" s="313"/>
      <c r="C25" s="59" t="s">
        <v>334</v>
      </c>
      <c r="D25" s="59" t="s">
        <v>255</v>
      </c>
      <c r="E25" s="60" t="s">
        <v>268</v>
      </c>
      <c r="F25" s="318"/>
      <c r="G25" s="313"/>
      <c r="H25" s="313"/>
      <c r="I25" s="313"/>
      <c r="J25" s="407"/>
      <c r="K25" s="60" t="s">
        <v>277</v>
      </c>
    </row>
    <row r="26" spans="1:15" ht="20.100000000000001" customHeight="1">
      <c r="A26" s="34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5" s="16" customFormat="1" ht="20.100000000000001" customHeight="1">
      <c r="A27" s="34">
        <v>2017</v>
      </c>
      <c r="B27" s="91">
        <v>0</v>
      </c>
      <c r="C27" s="91">
        <v>0</v>
      </c>
      <c r="D27" s="91">
        <v>0</v>
      </c>
      <c r="E27" s="91">
        <v>0</v>
      </c>
      <c r="F27" s="86">
        <v>191.95</v>
      </c>
      <c r="G27" s="87">
        <v>6072</v>
      </c>
      <c r="H27" s="88">
        <v>349</v>
      </c>
      <c r="I27" s="88">
        <v>5723</v>
      </c>
      <c r="J27" s="89">
        <v>354.83</v>
      </c>
      <c r="K27" s="90">
        <v>76.8</v>
      </c>
    </row>
    <row r="28" spans="1:15" s="16" customFormat="1" ht="20.100000000000001" customHeight="1">
      <c r="A28" s="34">
        <v>2018</v>
      </c>
      <c r="B28" s="91">
        <v>0</v>
      </c>
      <c r="C28" s="91">
        <v>0</v>
      </c>
      <c r="D28" s="91">
        <v>0</v>
      </c>
      <c r="E28" s="91">
        <v>0</v>
      </c>
      <c r="F28" s="86">
        <v>191.95</v>
      </c>
      <c r="G28" s="87">
        <v>5605</v>
      </c>
      <c r="H28" s="88">
        <v>367</v>
      </c>
      <c r="I28" s="88">
        <v>5238</v>
      </c>
      <c r="J28" s="89">
        <v>354.83</v>
      </c>
      <c r="K28" s="90">
        <v>77.8</v>
      </c>
    </row>
    <row r="29" spans="1:15" s="16" customFormat="1" ht="20.100000000000001" customHeight="1">
      <c r="A29" s="34">
        <v>2019</v>
      </c>
      <c r="B29" s="91">
        <v>0</v>
      </c>
      <c r="C29" s="91">
        <v>0</v>
      </c>
      <c r="D29" s="91">
        <v>0</v>
      </c>
      <c r="E29" s="91">
        <v>0</v>
      </c>
      <c r="F29" s="86">
        <v>10.246</v>
      </c>
      <c r="G29" s="87">
        <v>5094</v>
      </c>
      <c r="H29" s="88">
        <v>196</v>
      </c>
      <c r="I29" s="88">
        <v>4898</v>
      </c>
      <c r="J29" s="89">
        <v>537.22400000000005</v>
      </c>
      <c r="K29" s="90">
        <v>82.3</v>
      </c>
    </row>
    <row r="30" spans="1:15" s="16" customFormat="1" ht="20.100000000000001" customHeight="1">
      <c r="A30" s="34">
        <v>2020</v>
      </c>
      <c r="B30" s="91">
        <v>0</v>
      </c>
      <c r="C30" s="91">
        <v>0</v>
      </c>
      <c r="D30" s="91">
        <v>0</v>
      </c>
      <c r="E30" s="91">
        <v>0</v>
      </c>
      <c r="F30" s="86">
        <v>10.246</v>
      </c>
      <c r="G30" s="87">
        <v>5060</v>
      </c>
      <c r="H30" s="88">
        <v>196</v>
      </c>
      <c r="I30" s="88">
        <v>4864</v>
      </c>
      <c r="J30" s="89">
        <v>537.25</v>
      </c>
      <c r="K30" s="90">
        <v>82.1</v>
      </c>
    </row>
    <row r="31" spans="1:15" ht="20.100000000000001" customHeight="1">
      <c r="A31" s="192">
        <v>2021</v>
      </c>
      <c r="B31" s="259">
        <v>0</v>
      </c>
      <c r="C31" s="259">
        <v>0</v>
      </c>
      <c r="D31" s="259">
        <v>0</v>
      </c>
      <c r="E31" s="259">
        <v>0</v>
      </c>
      <c r="F31" s="260">
        <v>8.9600000000000009</v>
      </c>
      <c r="G31" s="257">
        <v>4653</v>
      </c>
      <c r="H31" s="261">
        <v>746</v>
      </c>
      <c r="I31" s="261">
        <v>3907</v>
      </c>
      <c r="J31" s="262">
        <v>538.54</v>
      </c>
      <c r="K31" s="263">
        <v>83.4</v>
      </c>
    </row>
    <row r="32" spans="1:15" ht="20.100000000000001" customHeight="1">
      <c r="A32" s="80"/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" ht="20.100000000000001" customHeight="1">
      <c r="A33" s="92" t="s">
        <v>216</v>
      </c>
    </row>
    <row r="34" spans="1:1" ht="19.5" customHeight="1">
      <c r="A34" s="92" t="s">
        <v>231</v>
      </c>
    </row>
  </sheetData>
  <mergeCells count="39">
    <mergeCell ref="D18:E18"/>
    <mergeCell ref="F18:G18"/>
    <mergeCell ref="H8:K8"/>
    <mergeCell ref="D7:E9"/>
    <mergeCell ref="F17:G17"/>
    <mergeCell ref="H9:K9"/>
    <mergeCell ref="D16:E16"/>
    <mergeCell ref="F14:G14"/>
    <mergeCell ref="F15:G15"/>
    <mergeCell ref="D15:E15"/>
    <mergeCell ref="D14:E14"/>
    <mergeCell ref="F16:G16"/>
    <mergeCell ref="A1:B1"/>
    <mergeCell ref="A7:A9"/>
    <mergeCell ref="A10:A12"/>
    <mergeCell ref="B7:B9"/>
    <mergeCell ref="B10:B12"/>
    <mergeCell ref="A21:A25"/>
    <mergeCell ref="B20:F20"/>
    <mergeCell ref="A3:K3"/>
    <mergeCell ref="J21:J25"/>
    <mergeCell ref="G24:G25"/>
    <mergeCell ref="A4:K4"/>
    <mergeCell ref="F7:G9"/>
    <mergeCell ref="H7:K7"/>
    <mergeCell ref="D10:E12"/>
    <mergeCell ref="D17:E17"/>
    <mergeCell ref="B24:B25"/>
    <mergeCell ref="G21:I21"/>
    <mergeCell ref="B21:E21"/>
    <mergeCell ref="H24:H25"/>
    <mergeCell ref="B22:E22"/>
    <mergeCell ref="C7:C9"/>
    <mergeCell ref="G20:J20"/>
    <mergeCell ref="H11:H12"/>
    <mergeCell ref="I24:I25"/>
    <mergeCell ref="G22:I22"/>
    <mergeCell ref="F21:F25"/>
    <mergeCell ref="F10:G12"/>
  </mergeCells>
  <phoneticPr fontId="24" type="noConversion"/>
  <printOptions horizontalCentered="1"/>
  <pageMargins left="0.59041666984558105" right="0.59041666984558105" top="0.19666667282581329" bottom="0.19666667282581329" header="0" footer="0"/>
  <pageSetup paperSize="9" scale="66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333399"/>
  </sheetPr>
  <dimension ref="A1:G32"/>
  <sheetViews>
    <sheetView showGridLines="0" view="pageBreakPreview" zoomScaleNormal="100" zoomScaleSheetLayoutView="100" workbookViewId="0">
      <selection activeCell="A3" sqref="A3:G3"/>
    </sheetView>
  </sheetViews>
  <sheetFormatPr defaultColWidth="8.88671875" defaultRowHeight="13.5"/>
  <cols>
    <col min="1" max="7" width="10.77734375" style="16" customWidth="1"/>
    <col min="8" max="16384" width="8.88671875" style="16"/>
  </cols>
  <sheetData>
    <row r="1" spans="1:7" ht="20.100000000000001" customHeight="1">
      <c r="A1" s="383" t="s">
        <v>33</v>
      </c>
      <c r="B1" s="383"/>
      <c r="F1" s="389" t="s">
        <v>217</v>
      </c>
      <c r="G1" s="389"/>
    </row>
    <row r="2" spans="1:7" ht="20.100000000000001" customHeight="1"/>
    <row r="3" spans="1:7" ht="25.5" customHeight="1">
      <c r="A3" s="314" t="s">
        <v>215</v>
      </c>
      <c r="B3" s="314"/>
      <c r="C3" s="314"/>
      <c r="D3" s="314"/>
      <c r="E3" s="314"/>
      <c r="F3" s="314"/>
      <c r="G3" s="314"/>
    </row>
    <row r="4" spans="1:7" ht="25.5" customHeight="1">
      <c r="A4" s="392" t="s">
        <v>164</v>
      </c>
      <c r="B4" s="392"/>
      <c r="C4" s="392"/>
      <c r="D4" s="392"/>
      <c r="E4" s="392"/>
      <c r="F4" s="392"/>
      <c r="G4" s="392"/>
    </row>
    <row r="5" spans="1:7" ht="20.100000000000001" customHeight="1">
      <c r="A5" s="44"/>
      <c r="B5" s="44"/>
      <c r="C5" s="44"/>
      <c r="D5" s="44"/>
      <c r="E5" s="44"/>
      <c r="F5" s="44"/>
      <c r="G5" s="44"/>
    </row>
    <row r="6" spans="1:7" ht="20.100000000000001" customHeight="1">
      <c r="A6" s="20" t="s">
        <v>108</v>
      </c>
      <c r="B6" s="41"/>
      <c r="C6" s="41"/>
      <c r="D6" s="41"/>
      <c r="E6" s="41"/>
      <c r="F6" s="41"/>
      <c r="G6" s="17"/>
    </row>
    <row r="7" spans="1:7" ht="20.25" customHeight="1">
      <c r="A7" s="360" t="s">
        <v>22</v>
      </c>
      <c r="B7" s="390" t="s">
        <v>161</v>
      </c>
      <c r="C7" s="391"/>
      <c r="D7" s="391"/>
      <c r="E7" s="391"/>
      <c r="F7" s="391"/>
      <c r="G7" s="391"/>
    </row>
    <row r="8" spans="1:7" ht="20.25" customHeight="1">
      <c r="A8" s="330"/>
      <c r="B8" s="45" t="s">
        <v>30</v>
      </c>
      <c r="C8" s="45" t="s">
        <v>298</v>
      </c>
      <c r="D8" s="45" t="s">
        <v>52</v>
      </c>
      <c r="E8" s="45" t="s">
        <v>35</v>
      </c>
      <c r="F8" s="46" t="s">
        <v>49</v>
      </c>
      <c r="G8" s="47" t="s">
        <v>78</v>
      </c>
    </row>
    <row r="9" spans="1:7" ht="20.25" customHeight="1">
      <c r="A9" s="330" t="s">
        <v>257</v>
      </c>
      <c r="B9" s="366" t="s">
        <v>26</v>
      </c>
      <c r="C9" s="366" t="s">
        <v>86</v>
      </c>
      <c r="D9" s="366" t="s">
        <v>28</v>
      </c>
      <c r="E9" s="49" t="s">
        <v>280</v>
      </c>
      <c r="F9" s="49" t="s">
        <v>283</v>
      </c>
      <c r="G9" s="361" t="s">
        <v>23</v>
      </c>
    </row>
    <row r="10" spans="1:7" ht="20.25" customHeight="1">
      <c r="A10" s="331"/>
      <c r="B10" s="367"/>
      <c r="C10" s="367"/>
      <c r="D10" s="367"/>
      <c r="E10" s="50" t="s">
        <v>267</v>
      </c>
      <c r="F10" s="50" t="s">
        <v>300</v>
      </c>
      <c r="G10" s="369"/>
    </row>
    <row r="11" spans="1:7" ht="20.100000000000001" customHeight="1">
      <c r="A11" s="34"/>
      <c r="B11" s="159"/>
      <c r="C11" s="33"/>
      <c r="D11" s="33"/>
      <c r="E11" s="33"/>
      <c r="F11" s="33"/>
      <c r="G11" s="33"/>
    </row>
    <row r="12" spans="1:7" ht="20.100000000000001" customHeight="1">
      <c r="A12" s="34">
        <v>2017</v>
      </c>
      <c r="B12" s="51">
        <v>398.8</v>
      </c>
      <c r="C12" s="51">
        <v>173.5</v>
      </c>
      <c r="D12" s="52">
        <v>222.8</v>
      </c>
      <c r="E12" s="52">
        <v>2.5</v>
      </c>
      <c r="F12" s="52">
        <v>0</v>
      </c>
      <c r="G12" s="52">
        <v>0</v>
      </c>
    </row>
    <row r="13" spans="1:7" ht="20.100000000000001" customHeight="1">
      <c r="A13" s="34">
        <v>2018</v>
      </c>
      <c r="B13" s="51">
        <v>648</v>
      </c>
      <c r="C13" s="51">
        <v>288</v>
      </c>
      <c r="D13" s="52">
        <v>235</v>
      </c>
      <c r="E13" s="52">
        <v>5.4</v>
      </c>
      <c r="F13" s="52">
        <v>0</v>
      </c>
      <c r="G13" s="52">
        <v>0</v>
      </c>
    </row>
    <row r="14" spans="1:7" s="217" customFormat="1" ht="20.100000000000001" customHeight="1">
      <c r="A14" s="34">
        <v>2019</v>
      </c>
      <c r="B14" s="51">
        <v>640.20000000000005</v>
      </c>
      <c r="C14" s="51">
        <v>296.39999999999998</v>
      </c>
      <c r="D14" s="52">
        <v>332.5</v>
      </c>
      <c r="E14" s="52">
        <v>11.3</v>
      </c>
      <c r="F14" s="52">
        <v>0</v>
      </c>
      <c r="G14" s="52">
        <v>0</v>
      </c>
    </row>
    <row r="15" spans="1:7" s="217" customFormat="1" ht="20.100000000000001" customHeight="1">
      <c r="A15" s="34">
        <v>2020</v>
      </c>
      <c r="B15" s="51">
        <v>640.70000000000005</v>
      </c>
      <c r="C15" s="51">
        <v>329.8</v>
      </c>
      <c r="D15" s="52">
        <v>295.39999999999998</v>
      </c>
      <c r="E15" s="52">
        <v>15.5</v>
      </c>
      <c r="F15" s="52">
        <v>0</v>
      </c>
      <c r="G15" s="52">
        <v>0</v>
      </c>
    </row>
    <row r="16" spans="1:7" s="53" customFormat="1" ht="20.100000000000001" customHeight="1">
      <c r="A16" s="192">
        <v>2021</v>
      </c>
      <c r="B16" s="264">
        <v>654.20000000000005</v>
      </c>
      <c r="C16" s="264">
        <v>357.1</v>
      </c>
      <c r="D16" s="265">
        <v>294.10000000000002</v>
      </c>
      <c r="E16" s="265">
        <v>3</v>
      </c>
      <c r="F16" s="265" t="s">
        <v>70</v>
      </c>
      <c r="G16" s="265" t="s">
        <v>70</v>
      </c>
    </row>
    <row r="17" spans="1:7" ht="20.100000000000001" customHeight="1">
      <c r="A17" s="201"/>
      <c r="B17" s="202"/>
      <c r="C17" s="202"/>
      <c r="D17" s="202"/>
      <c r="E17" s="202"/>
      <c r="F17" s="202"/>
      <c r="G17" s="202"/>
    </row>
    <row r="18" spans="1:7" s="25" customFormat="1">
      <c r="A18" s="334" t="s">
        <v>22</v>
      </c>
      <c r="B18" s="370" t="s">
        <v>165</v>
      </c>
      <c r="C18" s="371"/>
      <c r="D18" s="371"/>
      <c r="E18" s="371"/>
      <c r="F18" s="371"/>
      <c r="G18" s="371"/>
    </row>
    <row r="19" spans="1:7" s="25" customFormat="1">
      <c r="A19" s="322"/>
      <c r="B19" s="54" t="s">
        <v>276</v>
      </c>
      <c r="C19" s="54" t="s">
        <v>40</v>
      </c>
      <c r="D19" s="54" t="s">
        <v>311</v>
      </c>
      <c r="E19" s="54" t="s">
        <v>288</v>
      </c>
      <c r="F19" s="54" t="s">
        <v>324</v>
      </c>
      <c r="G19" s="55" t="s">
        <v>271</v>
      </c>
    </row>
    <row r="20" spans="1:7" s="25" customFormat="1">
      <c r="A20" s="322"/>
      <c r="B20" s="54" t="s">
        <v>96</v>
      </c>
      <c r="C20" s="54" t="s">
        <v>97</v>
      </c>
      <c r="D20" s="54" t="s">
        <v>317</v>
      </c>
      <c r="E20" s="54" t="s">
        <v>92</v>
      </c>
      <c r="F20" s="54" t="s">
        <v>317</v>
      </c>
      <c r="G20" s="56" t="s">
        <v>37</v>
      </c>
    </row>
    <row r="21" spans="1:7" s="25" customFormat="1">
      <c r="A21" s="58"/>
      <c r="B21" s="54" t="s">
        <v>200</v>
      </c>
      <c r="C21" s="54" t="s">
        <v>207</v>
      </c>
      <c r="D21" s="54" t="s">
        <v>196</v>
      </c>
      <c r="E21" s="54" t="s">
        <v>151</v>
      </c>
      <c r="F21" s="54" t="s">
        <v>201</v>
      </c>
      <c r="G21" s="56" t="s">
        <v>123</v>
      </c>
    </row>
    <row r="22" spans="1:7" s="25" customFormat="1">
      <c r="A22" s="322" t="s">
        <v>257</v>
      </c>
      <c r="B22" s="54" t="s">
        <v>238</v>
      </c>
      <c r="C22" s="54" t="s">
        <v>80</v>
      </c>
      <c r="D22" s="54" t="s">
        <v>119</v>
      </c>
      <c r="E22" s="54" t="s">
        <v>277</v>
      </c>
      <c r="F22" s="54" t="s">
        <v>220</v>
      </c>
      <c r="G22" s="56" t="s">
        <v>158</v>
      </c>
    </row>
    <row r="23" spans="1:7" s="25" customFormat="1">
      <c r="A23" s="322"/>
      <c r="B23" s="54" t="s">
        <v>109</v>
      </c>
      <c r="C23" s="54" t="s">
        <v>199</v>
      </c>
      <c r="D23" s="54" t="s">
        <v>272</v>
      </c>
      <c r="E23" s="54" t="s">
        <v>106</v>
      </c>
      <c r="F23" s="54" t="s">
        <v>106</v>
      </c>
      <c r="G23" s="56" t="s">
        <v>111</v>
      </c>
    </row>
    <row r="24" spans="1:7" s="25" customFormat="1">
      <c r="A24" s="323"/>
      <c r="B24" s="59" t="s">
        <v>112</v>
      </c>
      <c r="C24" s="59"/>
      <c r="D24" s="59" t="s">
        <v>155</v>
      </c>
      <c r="E24" s="59" t="s">
        <v>199</v>
      </c>
      <c r="F24" s="59" t="s">
        <v>155</v>
      </c>
      <c r="G24" s="60" t="s">
        <v>319</v>
      </c>
    </row>
    <row r="25" spans="1:7" s="25" customFormat="1" ht="20.100000000000001" customHeight="1">
      <c r="A25" s="29"/>
      <c r="B25" s="28"/>
      <c r="C25" s="28"/>
      <c r="D25" s="28"/>
      <c r="E25" s="28"/>
      <c r="F25" s="28"/>
      <c r="G25" s="28"/>
    </row>
    <row r="26" spans="1:7" ht="20.100000000000001" customHeight="1">
      <c r="A26" s="34">
        <v>2017</v>
      </c>
      <c r="B26" s="235">
        <v>1035.3</v>
      </c>
      <c r="C26" s="235">
        <v>398.8</v>
      </c>
      <c r="D26" s="235">
        <v>385.2</v>
      </c>
      <c r="E26" s="235">
        <v>2764</v>
      </c>
      <c r="F26" s="235">
        <v>2669.76</v>
      </c>
      <c r="G26" s="235">
        <v>693.1</v>
      </c>
    </row>
    <row r="27" spans="1:7" ht="20.100000000000001" customHeight="1">
      <c r="A27" s="34">
        <v>2018</v>
      </c>
      <c r="B27" s="235">
        <v>1528</v>
      </c>
      <c r="C27" s="235">
        <v>648</v>
      </c>
      <c r="D27" s="235">
        <v>424</v>
      </c>
      <c r="E27" s="235">
        <v>3143</v>
      </c>
      <c r="F27" s="235">
        <v>2057</v>
      </c>
      <c r="G27" s="235">
        <v>485.1</v>
      </c>
    </row>
    <row r="28" spans="1:7" ht="20.100000000000001" customHeight="1">
      <c r="A28" s="34">
        <v>2019</v>
      </c>
      <c r="B28" s="235">
        <v>1567.4</v>
      </c>
      <c r="C28" s="235">
        <v>640.20000000000005</v>
      </c>
      <c r="D28" s="235">
        <v>408.4</v>
      </c>
      <c r="E28" s="235">
        <v>2764.12</v>
      </c>
      <c r="F28" s="235">
        <v>1763.5</v>
      </c>
      <c r="G28" s="235">
        <v>431.8</v>
      </c>
    </row>
    <row r="29" spans="1:7" ht="20.100000000000001" customHeight="1">
      <c r="A29" s="34">
        <v>2020</v>
      </c>
      <c r="B29" s="235">
        <v>1632.9</v>
      </c>
      <c r="C29" s="235">
        <v>640.70000000000005</v>
      </c>
      <c r="D29" s="235">
        <v>392.36940412762601</v>
      </c>
      <c r="E29" s="235">
        <v>2763</v>
      </c>
      <c r="F29" s="235">
        <v>1692</v>
      </c>
      <c r="G29" s="235">
        <v>431.2</v>
      </c>
    </row>
    <row r="30" spans="1:7" ht="20.100000000000001" customHeight="1">
      <c r="A30" s="192">
        <v>2021</v>
      </c>
      <c r="B30" s="232">
        <v>1782.6</v>
      </c>
      <c r="C30" s="232">
        <v>654.20000000000005</v>
      </c>
      <c r="D30" s="232">
        <v>367</v>
      </c>
      <c r="E30" s="232">
        <v>3146.7</v>
      </c>
      <c r="F30" s="232">
        <v>1765.2</v>
      </c>
      <c r="G30" s="232">
        <v>481</v>
      </c>
    </row>
    <row r="31" spans="1:7" ht="20.100000000000001" customHeight="1">
      <c r="A31" s="201"/>
      <c r="B31" s="203"/>
      <c r="C31" s="203"/>
      <c r="D31" s="203"/>
      <c r="E31" s="203"/>
      <c r="F31" s="203"/>
      <c r="G31" s="203"/>
    </row>
    <row r="32" spans="1:7" ht="20.100000000000001" customHeight="1">
      <c r="A32" s="22" t="s">
        <v>216</v>
      </c>
    </row>
  </sheetData>
  <mergeCells count="14">
    <mergeCell ref="G9:G10"/>
    <mergeCell ref="B9:B10"/>
    <mergeCell ref="D9:D10"/>
    <mergeCell ref="C9:C10"/>
    <mergeCell ref="A22:A24"/>
    <mergeCell ref="A18:A20"/>
    <mergeCell ref="B18:G18"/>
    <mergeCell ref="A9:A10"/>
    <mergeCell ref="A1:B1"/>
    <mergeCell ref="F1:G1"/>
    <mergeCell ref="B7:G7"/>
    <mergeCell ref="A3:G3"/>
    <mergeCell ref="A4:G4"/>
    <mergeCell ref="A7:A8"/>
  </mergeCells>
  <phoneticPr fontId="24" type="noConversion"/>
  <printOptions horizontalCentered="1"/>
  <pageMargins left="0.59041666984558105" right="0.59041666984558105" top="0.23597222566604614" bottom="0.19666667282581329" header="0" footer="0"/>
  <pageSetup paperSize="9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333399"/>
  </sheetPr>
  <dimension ref="A1:Z19"/>
  <sheetViews>
    <sheetView showGridLines="0" view="pageBreakPreview" zoomScaleNormal="100" zoomScaleSheetLayoutView="100" workbookViewId="0">
      <selection activeCell="A3" sqref="A3:F3"/>
    </sheetView>
  </sheetViews>
  <sheetFormatPr defaultColWidth="8.88671875" defaultRowHeight="13.5"/>
  <cols>
    <col min="1" max="1" width="10.77734375" style="16" customWidth="1"/>
    <col min="2" max="2" width="14.5546875" style="16" bestFit="1" customWidth="1"/>
    <col min="3" max="25" width="10.77734375" style="16" customWidth="1"/>
    <col min="26" max="26" width="9.88671875" style="16" bestFit="1" customWidth="1"/>
    <col min="27" max="16384" width="8.88671875" style="16"/>
  </cols>
  <sheetData>
    <row r="1" spans="1:26" s="14" customFormat="1" ht="20.100000000000001" customHeight="1">
      <c r="A1" s="14" t="s">
        <v>33</v>
      </c>
      <c r="K1" s="15" t="s">
        <v>217</v>
      </c>
      <c r="L1" s="332" t="s">
        <v>33</v>
      </c>
      <c r="M1" s="332"/>
      <c r="Z1" s="15" t="s">
        <v>217</v>
      </c>
    </row>
    <row r="2" spans="1:26" ht="20.100000000000001" customHeight="1"/>
    <row r="3" spans="1:26" ht="25.5" customHeight="1">
      <c r="A3" s="314" t="s">
        <v>99</v>
      </c>
      <c r="B3" s="314"/>
      <c r="C3" s="314"/>
      <c r="D3" s="314"/>
      <c r="E3" s="314"/>
      <c r="F3" s="314"/>
      <c r="G3" s="314" t="s">
        <v>214</v>
      </c>
      <c r="H3" s="314"/>
      <c r="I3" s="314"/>
      <c r="J3" s="314"/>
      <c r="K3" s="314"/>
      <c r="L3" s="314" t="s">
        <v>143</v>
      </c>
      <c r="M3" s="314"/>
      <c r="N3" s="314"/>
      <c r="O3" s="314"/>
      <c r="P3" s="314"/>
      <c r="Q3" s="314"/>
      <c r="R3" s="314"/>
      <c r="S3" s="314"/>
      <c r="T3" s="314" t="s">
        <v>233</v>
      </c>
      <c r="U3" s="314"/>
      <c r="V3" s="314"/>
      <c r="W3" s="314"/>
      <c r="X3" s="314"/>
      <c r="Y3" s="314"/>
      <c r="Z3" s="314"/>
    </row>
    <row r="4" spans="1:26" ht="20.10000000000000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22" customFormat="1" ht="20.100000000000001" customHeight="1">
      <c r="A5" s="20" t="s">
        <v>150</v>
      </c>
      <c r="B5" s="20"/>
      <c r="C5" s="21"/>
      <c r="K5" s="23" t="s">
        <v>184</v>
      </c>
      <c r="L5" s="20" t="s">
        <v>150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3" t="s">
        <v>184</v>
      </c>
    </row>
    <row r="6" spans="1:26" ht="13.5" customHeight="1">
      <c r="A6" s="329" t="s">
        <v>29</v>
      </c>
      <c r="B6" s="401" t="s">
        <v>194</v>
      </c>
      <c r="C6" s="401"/>
      <c r="D6" s="402"/>
      <c r="E6" s="370"/>
      <c r="F6" s="371"/>
      <c r="G6" s="205" t="s">
        <v>4</v>
      </c>
      <c r="H6" s="205"/>
      <c r="I6" s="205"/>
      <c r="J6" s="205"/>
      <c r="K6" s="206"/>
      <c r="L6" s="393" t="s">
        <v>29</v>
      </c>
      <c r="M6" s="400" t="s">
        <v>0</v>
      </c>
      <c r="N6" s="401"/>
      <c r="O6" s="401"/>
      <c r="P6" s="401"/>
      <c r="Q6" s="401"/>
      <c r="R6" s="401"/>
      <c r="S6" s="401"/>
      <c r="T6" s="401"/>
      <c r="U6" s="401"/>
      <c r="V6" s="401"/>
      <c r="W6" s="402"/>
      <c r="X6" s="316" t="s">
        <v>263</v>
      </c>
      <c r="Y6" s="316" t="s">
        <v>65</v>
      </c>
      <c r="Z6" s="316" t="s">
        <v>88</v>
      </c>
    </row>
    <row r="7" spans="1:26">
      <c r="A7" s="380"/>
      <c r="B7" s="404" t="s">
        <v>282</v>
      </c>
      <c r="C7" s="376" t="s">
        <v>296</v>
      </c>
      <c r="D7" s="376" t="s">
        <v>258</v>
      </c>
      <c r="E7" s="376" t="s">
        <v>250</v>
      </c>
      <c r="F7" s="376" t="s">
        <v>282</v>
      </c>
      <c r="G7" s="404" t="s">
        <v>296</v>
      </c>
      <c r="H7" s="396" t="s">
        <v>209</v>
      </c>
      <c r="I7" s="397"/>
      <c r="J7" s="376" t="s">
        <v>284</v>
      </c>
      <c r="K7" s="376" t="s">
        <v>264</v>
      </c>
      <c r="L7" s="394"/>
      <c r="M7" s="376" t="s">
        <v>82</v>
      </c>
      <c r="N7" s="396" t="s">
        <v>339</v>
      </c>
      <c r="O7" s="398"/>
      <c r="P7" s="398"/>
      <c r="Q7" s="399"/>
      <c r="R7" s="396" t="s">
        <v>342</v>
      </c>
      <c r="S7" s="398"/>
      <c r="T7" s="398"/>
      <c r="U7" s="398"/>
      <c r="V7" s="398"/>
      <c r="W7" s="399"/>
      <c r="X7" s="317"/>
      <c r="Y7" s="317"/>
      <c r="Z7" s="366"/>
    </row>
    <row r="8" spans="1:26" ht="27">
      <c r="A8" s="380"/>
      <c r="B8" s="380"/>
      <c r="C8" s="317"/>
      <c r="D8" s="317"/>
      <c r="E8" s="317"/>
      <c r="F8" s="317"/>
      <c r="G8" s="380"/>
      <c r="H8" s="75" t="s">
        <v>54</v>
      </c>
      <c r="I8" s="58" t="s">
        <v>34</v>
      </c>
      <c r="J8" s="317"/>
      <c r="K8" s="317"/>
      <c r="L8" s="394"/>
      <c r="M8" s="317"/>
      <c r="N8" s="95" t="s">
        <v>81</v>
      </c>
      <c r="O8" s="119" t="s">
        <v>100</v>
      </c>
      <c r="P8" s="396" t="s">
        <v>191</v>
      </c>
      <c r="Q8" s="397"/>
      <c r="R8" s="95" t="s">
        <v>81</v>
      </c>
      <c r="S8" s="207" t="s">
        <v>100</v>
      </c>
      <c r="T8" s="398" t="s">
        <v>191</v>
      </c>
      <c r="U8" s="397"/>
      <c r="V8" s="207" t="s">
        <v>56</v>
      </c>
      <c r="W8" s="208" t="s">
        <v>45</v>
      </c>
      <c r="X8" s="317" t="s">
        <v>166</v>
      </c>
      <c r="Y8" s="317" t="s">
        <v>146</v>
      </c>
      <c r="Z8" s="317" t="s">
        <v>234</v>
      </c>
    </row>
    <row r="9" spans="1:26" s="25" customFormat="1">
      <c r="A9" s="380"/>
      <c r="B9" s="70" t="s">
        <v>285</v>
      </c>
      <c r="C9" s="75" t="s">
        <v>113</v>
      </c>
      <c r="D9" s="70" t="s">
        <v>192</v>
      </c>
      <c r="E9" s="75" t="s">
        <v>285</v>
      </c>
      <c r="F9" s="75" t="s">
        <v>285</v>
      </c>
      <c r="G9" s="58" t="s">
        <v>113</v>
      </c>
      <c r="H9" s="312" t="s">
        <v>64</v>
      </c>
      <c r="I9" s="312" t="s">
        <v>261</v>
      </c>
      <c r="J9" s="75" t="s">
        <v>265</v>
      </c>
      <c r="K9" s="312" t="s">
        <v>251</v>
      </c>
      <c r="L9" s="394"/>
      <c r="M9" s="75" t="s">
        <v>285</v>
      </c>
      <c r="N9" s="69" t="s">
        <v>285</v>
      </c>
      <c r="O9" s="75" t="s">
        <v>113</v>
      </c>
      <c r="P9" s="75" t="s">
        <v>54</v>
      </c>
      <c r="Q9" s="58" t="s">
        <v>34</v>
      </c>
      <c r="R9" s="69" t="s">
        <v>285</v>
      </c>
      <c r="S9" s="75" t="s">
        <v>113</v>
      </c>
      <c r="T9" s="85" t="s">
        <v>54</v>
      </c>
      <c r="U9" s="85" t="s">
        <v>34</v>
      </c>
      <c r="V9" s="75" t="s">
        <v>265</v>
      </c>
      <c r="W9" s="312" t="s">
        <v>251</v>
      </c>
      <c r="X9" s="317"/>
      <c r="Y9" s="317"/>
      <c r="Z9" s="366"/>
    </row>
    <row r="10" spans="1:26" s="25" customFormat="1">
      <c r="A10" s="403"/>
      <c r="B10" s="72" t="s">
        <v>245</v>
      </c>
      <c r="C10" s="76" t="s">
        <v>245</v>
      </c>
      <c r="D10" s="72" t="s">
        <v>294</v>
      </c>
      <c r="E10" s="76" t="s">
        <v>304</v>
      </c>
      <c r="F10" s="76" t="s">
        <v>245</v>
      </c>
      <c r="G10" s="121" t="s">
        <v>245</v>
      </c>
      <c r="H10" s="313"/>
      <c r="I10" s="313"/>
      <c r="J10" s="76" t="s">
        <v>327</v>
      </c>
      <c r="K10" s="313"/>
      <c r="L10" s="395"/>
      <c r="M10" s="76" t="s">
        <v>304</v>
      </c>
      <c r="N10" s="71" t="s">
        <v>245</v>
      </c>
      <c r="O10" s="76" t="s">
        <v>245</v>
      </c>
      <c r="P10" s="76" t="s">
        <v>64</v>
      </c>
      <c r="Q10" s="72" t="s">
        <v>261</v>
      </c>
      <c r="R10" s="71" t="s">
        <v>245</v>
      </c>
      <c r="S10" s="76" t="s">
        <v>245</v>
      </c>
      <c r="T10" s="121" t="s">
        <v>64</v>
      </c>
      <c r="U10" s="71" t="s">
        <v>261</v>
      </c>
      <c r="V10" s="76" t="s">
        <v>327</v>
      </c>
      <c r="W10" s="313"/>
      <c r="X10" s="318"/>
      <c r="Y10" s="318"/>
      <c r="Z10" s="367"/>
    </row>
    <row r="11" spans="1:26" ht="20.100000000000001" customHeight="1">
      <c r="A11" s="26"/>
      <c r="E11" s="17"/>
      <c r="F11" s="17"/>
      <c r="K11" s="26"/>
      <c r="L11" s="17"/>
      <c r="M11" s="27"/>
      <c r="N11" s="17"/>
      <c r="O11" s="17"/>
      <c r="P11" s="210"/>
      <c r="Q11" s="17"/>
      <c r="R11" s="17"/>
      <c r="S11" s="17"/>
      <c r="Z11" s="135"/>
    </row>
    <row r="12" spans="1:26" s="25" customFormat="1" ht="20.100000000000001" customHeight="1">
      <c r="A12" s="29">
        <v>2017</v>
      </c>
      <c r="B12" s="87">
        <v>568660</v>
      </c>
      <c r="C12" s="87">
        <v>492319</v>
      </c>
      <c r="D12" s="30">
        <v>89</v>
      </c>
      <c r="E12" s="30">
        <v>6.1</v>
      </c>
      <c r="F12" s="87">
        <v>177900</v>
      </c>
      <c r="G12" s="87">
        <v>144808</v>
      </c>
      <c r="H12" s="87">
        <v>10265</v>
      </c>
      <c r="I12" s="87">
        <v>63367</v>
      </c>
      <c r="J12" s="87">
        <v>16923</v>
      </c>
      <c r="K12" s="122">
        <v>54253</v>
      </c>
      <c r="L12" s="28">
        <v>2017</v>
      </c>
      <c r="M12" s="236">
        <v>6.5</v>
      </c>
      <c r="N12" s="31">
        <v>268884</v>
      </c>
      <c r="O12" s="31">
        <v>229094</v>
      </c>
      <c r="P12" s="211">
        <v>0</v>
      </c>
      <c r="Q12" s="31">
        <v>229094</v>
      </c>
      <c r="R12" s="31">
        <v>121876</v>
      </c>
      <c r="S12" s="31">
        <v>118417</v>
      </c>
      <c r="T12" s="31">
        <v>27717</v>
      </c>
      <c r="U12" s="31">
        <v>68581</v>
      </c>
      <c r="V12" s="31">
        <v>12363</v>
      </c>
      <c r="W12" s="31">
        <v>9756</v>
      </c>
      <c r="X12" s="31">
        <v>6517</v>
      </c>
      <c r="Y12" s="31">
        <v>7277</v>
      </c>
      <c r="Z12" s="209">
        <v>7</v>
      </c>
    </row>
    <row r="13" spans="1:26" s="25" customFormat="1" ht="20.100000000000001" customHeight="1">
      <c r="A13" s="29">
        <v>2018</v>
      </c>
      <c r="B13" s="87">
        <v>390760</v>
      </c>
      <c r="C13" s="87">
        <v>351766</v>
      </c>
      <c r="D13" s="30">
        <v>90</v>
      </c>
      <c r="E13" s="30">
        <v>6.1</v>
      </c>
      <c r="F13" s="87">
        <v>177900</v>
      </c>
      <c r="G13" s="87">
        <v>144808</v>
      </c>
      <c r="H13" s="87">
        <v>10265</v>
      </c>
      <c r="I13" s="87">
        <v>63367</v>
      </c>
      <c r="J13" s="87">
        <v>16923</v>
      </c>
      <c r="K13" s="122">
        <v>54253</v>
      </c>
      <c r="L13" s="28">
        <v>2018</v>
      </c>
      <c r="M13" s="236">
        <v>6.73</v>
      </c>
      <c r="N13" s="31">
        <v>268884</v>
      </c>
      <c r="O13" s="31">
        <v>229890</v>
      </c>
      <c r="P13" s="211">
        <v>0</v>
      </c>
      <c r="Q13" s="31">
        <v>229890</v>
      </c>
      <c r="R13" s="31">
        <v>121876</v>
      </c>
      <c r="S13" s="31">
        <v>121876</v>
      </c>
      <c r="T13" s="31">
        <v>27707</v>
      </c>
      <c r="U13" s="31">
        <v>68581</v>
      </c>
      <c r="V13" s="31">
        <v>12363</v>
      </c>
      <c r="W13" s="31">
        <v>9756</v>
      </c>
      <c r="X13" s="31">
        <v>6509</v>
      </c>
      <c r="Y13" s="31">
        <v>9830</v>
      </c>
      <c r="Z13" s="209">
        <v>7</v>
      </c>
    </row>
    <row r="14" spans="1:26" s="32" customFormat="1" ht="20.100000000000001" customHeight="1">
      <c r="A14" s="29">
        <v>2019</v>
      </c>
      <c r="B14" s="87">
        <v>391929</v>
      </c>
      <c r="C14" s="87">
        <v>353516</v>
      </c>
      <c r="D14" s="30">
        <v>90.2</v>
      </c>
      <c r="E14" s="30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122">
        <v>0</v>
      </c>
      <c r="L14" s="28">
        <v>2019</v>
      </c>
      <c r="M14" s="236">
        <v>6.73</v>
      </c>
      <c r="N14" s="31">
        <v>270053</v>
      </c>
      <c r="O14" s="31">
        <v>231640</v>
      </c>
      <c r="P14" s="211">
        <v>0</v>
      </c>
      <c r="Q14" s="31">
        <v>231640</v>
      </c>
      <c r="R14" s="31">
        <v>121876</v>
      </c>
      <c r="S14" s="31">
        <v>121876</v>
      </c>
      <c r="T14" s="31">
        <v>27707</v>
      </c>
      <c r="U14" s="31">
        <v>68581</v>
      </c>
      <c r="V14" s="31">
        <v>25588</v>
      </c>
      <c r="W14" s="31" t="s">
        <v>70</v>
      </c>
      <c r="X14" s="31">
        <v>6509</v>
      </c>
      <c r="Y14" s="31">
        <v>9830</v>
      </c>
      <c r="Z14" s="209">
        <v>61</v>
      </c>
    </row>
    <row r="15" spans="1:26" s="32" customFormat="1" ht="20.100000000000001" customHeight="1">
      <c r="A15" s="29">
        <v>2020</v>
      </c>
      <c r="B15" s="218">
        <v>391929</v>
      </c>
      <c r="C15" s="218">
        <v>353516</v>
      </c>
      <c r="D15" s="219">
        <v>90.2</v>
      </c>
      <c r="E15" s="219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20">
        <v>0</v>
      </c>
      <c r="L15" s="221">
        <v>2020</v>
      </c>
      <c r="M15" s="249">
        <v>6.73</v>
      </c>
      <c r="N15" s="222">
        <v>270053</v>
      </c>
      <c r="O15" s="31">
        <v>231640</v>
      </c>
      <c r="P15" s="211">
        <v>0</v>
      </c>
      <c r="Q15" s="31">
        <v>231640</v>
      </c>
      <c r="R15" s="31">
        <v>121876</v>
      </c>
      <c r="S15" s="222">
        <v>121876</v>
      </c>
      <c r="T15" s="31">
        <v>27707</v>
      </c>
      <c r="U15" s="31">
        <v>68581</v>
      </c>
      <c r="V15" s="31">
        <v>25588</v>
      </c>
      <c r="W15" s="31" t="s">
        <v>70</v>
      </c>
      <c r="X15" s="31">
        <v>6509</v>
      </c>
      <c r="Y15" s="31">
        <v>9830</v>
      </c>
      <c r="Z15" s="209">
        <v>61</v>
      </c>
    </row>
    <row r="16" spans="1:26" s="32" customFormat="1" ht="20.100000000000001" customHeight="1">
      <c r="A16" s="197">
        <v>2021</v>
      </c>
      <c r="B16" s="293">
        <v>437011</v>
      </c>
      <c r="C16" s="293">
        <v>417948</v>
      </c>
      <c r="D16" s="294">
        <v>95.6</v>
      </c>
      <c r="E16" s="294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5">
        <v>0</v>
      </c>
      <c r="L16" s="296">
        <v>2021</v>
      </c>
      <c r="M16" s="297">
        <v>5.76</v>
      </c>
      <c r="N16" s="298">
        <v>291260</v>
      </c>
      <c r="O16" s="298">
        <v>272197</v>
      </c>
      <c r="P16" s="299" t="s">
        <v>70</v>
      </c>
      <c r="Q16" s="298">
        <v>272197</v>
      </c>
      <c r="R16" s="298">
        <v>145751</v>
      </c>
      <c r="S16" s="298">
        <v>145751</v>
      </c>
      <c r="T16" s="298">
        <v>33635</v>
      </c>
      <c r="U16" s="298">
        <v>87862</v>
      </c>
      <c r="V16" s="298">
        <v>24254</v>
      </c>
      <c r="W16" s="308">
        <v>0</v>
      </c>
      <c r="X16" s="298">
        <v>6383</v>
      </c>
      <c r="Y16" s="298">
        <v>16822</v>
      </c>
      <c r="Z16" s="300">
        <v>69</v>
      </c>
    </row>
    <row r="17" spans="1:26" ht="20.100000000000001" customHeight="1">
      <c r="A17" s="80"/>
      <c r="B17" s="100"/>
      <c r="C17" s="100"/>
      <c r="D17" s="42"/>
      <c r="E17" s="42"/>
      <c r="F17" s="101"/>
      <c r="G17" s="101"/>
      <c r="H17" s="101"/>
      <c r="I17" s="101"/>
      <c r="J17" s="101"/>
      <c r="K17" s="133"/>
      <c r="L17" s="81"/>
      <c r="M17" s="204"/>
      <c r="N17" s="101"/>
      <c r="O17" s="101"/>
      <c r="P17" s="212"/>
      <c r="Q17" s="101"/>
      <c r="R17" s="101"/>
      <c r="S17" s="101"/>
      <c r="T17" s="101"/>
      <c r="U17" s="101"/>
      <c r="V17" s="101"/>
      <c r="W17" s="101"/>
      <c r="X17" s="101"/>
      <c r="Y17" s="101"/>
      <c r="Z17" s="133"/>
    </row>
    <row r="18" spans="1:26" ht="20.100000000000001" customHeight="1">
      <c r="A18" s="24" t="s">
        <v>216</v>
      </c>
      <c r="B18" s="14"/>
      <c r="Z18" s="43"/>
    </row>
    <row r="19" spans="1:26">
      <c r="Z19" s="43"/>
    </row>
  </sheetData>
  <mergeCells count="34">
    <mergeCell ref="B6:D6"/>
    <mergeCell ref="E6:F6"/>
    <mergeCell ref="K9:K10"/>
    <mergeCell ref="A6:A10"/>
    <mergeCell ref="B7:B8"/>
    <mergeCell ref="J7:J8"/>
    <mergeCell ref="K7:K8"/>
    <mergeCell ref="G7:G8"/>
    <mergeCell ref="D7:D8"/>
    <mergeCell ref="F7:F8"/>
    <mergeCell ref="E7:E8"/>
    <mergeCell ref="H9:H10"/>
    <mergeCell ref="I9:I10"/>
    <mergeCell ref="Y6:Y7"/>
    <mergeCell ref="Y8:Y10"/>
    <mergeCell ref="P8:Q8"/>
    <mergeCell ref="T8:U8"/>
    <mergeCell ref="M7:M8"/>
    <mergeCell ref="L1:M1"/>
    <mergeCell ref="L6:L10"/>
    <mergeCell ref="W9:W10"/>
    <mergeCell ref="A3:F3"/>
    <mergeCell ref="G3:K3"/>
    <mergeCell ref="T3:Z3"/>
    <mergeCell ref="L3:S3"/>
    <mergeCell ref="C7:C8"/>
    <mergeCell ref="H7:I7"/>
    <mergeCell ref="X6:X7"/>
    <mergeCell ref="N7:Q7"/>
    <mergeCell ref="Z8:Z10"/>
    <mergeCell ref="Z6:Z7"/>
    <mergeCell ref="M6:W6"/>
    <mergeCell ref="R7:W7"/>
    <mergeCell ref="X8:X10"/>
  </mergeCells>
  <phoneticPr fontId="24" type="noConversion"/>
  <printOptions horizontalCentered="1"/>
  <pageMargins left="0.59041666984558105" right="0.59041666984558105" top="0.59041666984558105" bottom="0.59041666984558105" header="0" footer="0"/>
  <pageSetup paperSize="9" scale="48" orientation="portrait" blackAndWhite="1" r:id="rId1"/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A1:Q32"/>
  <sheetViews>
    <sheetView view="pageBreakPreview" zoomScale="85" zoomScaleNormal="100" zoomScaleSheetLayoutView="85" workbookViewId="0">
      <selection activeCell="B3" sqref="B3:I3"/>
    </sheetView>
  </sheetViews>
  <sheetFormatPr defaultColWidth="8.88671875" defaultRowHeight="13.5"/>
  <cols>
    <col min="1" max="17" width="10.77734375" style="125" customWidth="1"/>
    <col min="18" max="16384" width="8.88671875" style="125"/>
  </cols>
  <sheetData>
    <row r="1" spans="1:17" ht="20.100000000000001" customHeight="1">
      <c r="A1" s="62" t="s">
        <v>33</v>
      </c>
      <c r="B1" s="62"/>
      <c r="Q1" s="4" t="s">
        <v>217</v>
      </c>
    </row>
    <row r="2" spans="1:17" ht="20.100000000000001" customHeight="1"/>
    <row r="3" spans="1:17" ht="25.5">
      <c r="A3" s="154"/>
      <c r="B3" s="314" t="s">
        <v>174</v>
      </c>
      <c r="C3" s="314"/>
      <c r="D3" s="314"/>
      <c r="E3" s="314"/>
      <c r="F3" s="314"/>
      <c r="G3" s="314"/>
      <c r="H3" s="314"/>
      <c r="I3" s="314"/>
      <c r="J3" s="315" t="s">
        <v>162</v>
      </c>
      <c r="K3" s="315"/>
      <c r="L3" s="315"/>
      <c r="M3" s="315"/>
      <c r="N3" s="315"/>
      <c r="O3" s="315"/>
      <c r="P3" s="315"/>
      <c r="Q3" s="315"/>
    </row>
    <row r="4" spans="1:17" ht="20.100000000000001" customHeight="1">
      <c r="A4" s="154"/>
      <c r="B4" s="18"/>
      <c r="C4" s="18"/>
      <c r="D4" s="18"/>
      <c r="E4" s="18"/>
      <c r="F4" s="18"/>
      <c r="G4" s="18"/>
      <c r="H4" s="18"/>
      <c r="I4" s="18"/>
      <c r="J4" s="104"/>
      <c r="K4" s="104"/>
      <c r="L4" s="104"/>
      <c r="M4" s="104"/>
      <c r="N4" s="104"/>
      <c r="O4" s="104"/>
      <c r="P4" s="104"/>
      <c r="Q4" s="104"/>
    </row>
    <row r="5" spans="1:17" s="187" customFormat="1" ht="20.100000000000001" customHeight="1">
      <c r="A5" s="20" t="s">
        <v>136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 t="s">
        <v>134</v>
      </c>
    </row>
    <row r="6" spans="1:17" ht="20.100000000000001" customHeight="1">
      <c r="A6" s="316" t="s">
        <v>211</v>
      </c>
      <c r="B6" s="96" t="s">
        <v>30</v>
      </c>
      <c r="C6" s="164"/>
      <c r="D6" s="165" t="s">
        <v>298</v>
      </c>
      <c r="E6" s="164"/>
      <c r="F6" s="96" t="s">
        <v>330</v>
      </c>
      <c r="G6" s="164"/>
      <c r="H6" s="166" t="s">
        <v>297</v>
      </c>
      <c r="I6" s="164"/>
      <c r="J6" s="96" t="s">
        <v>343</v>
      </c>
      <c r="K6" s="97"/>
      <c r="L6" s="97"/>
      <c r="M6" s="97"/>
      <c r="N6" s="97"/>
      <c r="O6" s="97"/>
      <c r="P6" s="97"/>
      <c r="Q6" s="167"/>
    </row>
    <row r="7" spans="1:17" ht="20.100000000000001" customHeight="1">
      <c r="A7" s="317"/>
      <c r="B7" s="118"/>
      <c r="C7" s="168" t="s">
        <v>46</v>
      </c>
      <c r="D7" s="94"/>
      <c r="E7" s="168" t="s">
        <v>46</v>
      </c>
      <c r="F7" s="94"/>
      <c r="G7" s="168" t="s">
        <v>46</v>
      </c>
      <c r="H7" s="94"/>
      <c r="I7" s="169" t="s">
        <v>46</v>
      </c>
      <c r="J7" s="48" t="s">
        <v>61</v>
      </c>
      <c r="K7" s="168" t="s">
        <v>46</v>
      </c>
      <c r="L7" s="170" t="s">
        <v>94</v>
      </c>
      <c r="M7" s="171"/>
      <c r="N7" s="172" t="s">
        <v>326</v>
      </c>
      <c r="O7" s="171"/>
      <c r="P7" s="172" t="s">
        <v>338</v>
      </c>
      <c r="Q7" s="173"/>
    </row>
    <row r="8" spans="1:17" ht="20.100000000000001" customHeight="1">
      <c r="A8" s="317"/>
      <c r="B8" s="120"/>
      <c r="C8" s="128" t="s">
        <v>37</v>
      </c>
      <c r="D8" s="129"/>
      <c r="E8" s="128" t="s">
        <v>37</v>
      </c>
      <c r="F8" s="129"/>
      <c r="G8" s="128" t="s">
        <v>37</v>
      </c>
      <c r="H8" s="129"/>
      <c r="I8" s="127" t="s">
        <v>37</v>
      </c>
      <c r="J8" s="57"/>
      <c r="K8" s="128" t="s">
        <v>37</v>
      </c>
      <c r="L8" s="56" t="s">
        <v>223</v>
      </c>
      <c r="M8" s="311" t="s">
        <v>305</v>
      </c>
      <c r="N8" s="312" t="s">
        <v>329</v>
      </c>
      <c r="O8" s="311" t="s">
        <v>305</v>
      </c>
      <c r="P8" s="312" t="s">
        <v>188</v>
      </c>
      <c r="Q8" s="321" t="s">
        <v>305</v>
      </c>
    </row>
    <row r="9" spans="1:17" ht="20.100000000000001" customHeight="1">
      <c r="A9" s="317"/>
      <c r="B9" s="322" t="s">
        <v>26</v>
      </c>
      <c r="C9" s="312" t="s">
        <v>87</v>
      </c>
      <c r="D9" s="312" t="s">
        <v>128</v>
      </c>
      <c r="E9" s="312"/>
      <c r="F9" s="312" t="s">
        <v>316</v>
      </c>
      <c r="G9" s="312"/>
      <c r="H9" s="312" t="s">
        <v>254</v>
      </c>
      <c r="I9" s="312"/>
      <c r="J9" s="57"/>
      <c r="K9" s="312"/>
      <c r="L9" s="56" t="s">
        <v>130</v>
      </c>
      <c r="M9" s="312"/>
      <c r="N9" s="312"/>
      <c r="O9" s="312"/>
      <c r="P9" s="312"/>
      <c r="Q9" s="319"/>
    </row>
    <row r="10" spans="1:17" ht="20.100000000000001" customHeight="1">
      <c r="A10" s="317"/>
      <c r="B10" s="322"/>
      <c r="C10" s="312"/>
      <c r="D10" s="312"/>
      <c r="E10" s="312"/>
      <c r="F10" s="312"/>
      <c r="G10" s="312"/>
      <c r="H10" s="312"/>
      <c r="I10" s="312"/>
      <c r="J10" s="57"/>
      <c r="K10" s="312"/>
      <c r="L10" s="56" t="s">
        <v>47</v>
      </c>
      <c r="M10" s="312" t="s">
        <v>7</v>
      </c>
      <c r="N10" s="312"/>
      <c r="O10" s="312" t="s">
        <v>7</v>
      </c>
      <c r="P10" s="312"/>
      <c r="Q10" s="319" t="s">
        <v>7</v>
      </c>
    </row>
    <row r="11" spans="1:17" ht="20.100000000000001" customHeight="1">
      <c r="A11" s="318"/>
      <c r="B11" s="323"/>
      <c r="C11" s="313"/>
      <c r="D11" s="313"/>
      <c r="E11" s="313"/>
      <c r="F11" s="313"/>
      <c r="G11" s="313"/>
      <c r="H11" s="313"/>
      <c r="I11" s="313"/>
      <c r="J11" s="61"/>
      <c r="K11" s="313"/>
      <c r="L11" s="60" t="s">
        <v>328</v>
      </c>
      <c r="M11" s="313"/>
      <c r="N11" s="313"/>
      <c r="O11" s="313"/>
      <c r="P11" s="313"/>
      <c r="Q11" s="320"/>
    </row>
    <row r="12" spans="1:17" s="143" customFormat="1" ht="20.100000000000001" customHeight="1">
      <c r="A12" s="16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20.100000000000001" customHeight="1">
      <c r="A13" s="151">
        <v>2017</v>
      </c>
      <c r="B13" s="77">
        <v>417899</v>
      </c>
      <c r="C13" s="156">
        <v>100</v>
      </c>
      <c r="D13" s="77">
        <v>31707</v>
      </c>
      <c r="E13" s="155">
        <v>7.5872399790379976</v>
      </c>
      <c r="F13" s="77">
        <v>18589</v>
      </c>
      <c r="G13" s="155">
        <v>4.4482039918736342</v>
      </c>
      <c r="H13" s="77">
        <v>76109</v>
      </c>
      <c r="I13" s="155">
        <v>18.212295315375247</v>
      </c>
      <c r="J13" s="77">
        <v>291494</v>
      </c>
      <c r="K13" s="155">
        <v>69.752260713713127</v>
      </c>
      <c r="L13" s="77">
        <v>57342</v>
      </c>
      <c r="M13" s="156">
        <v>13.721497299586744</v>
      </c>
      <c r="N13" s="77">
        <v>912</v>
      </c>
      <c r="O13" s="156">
        <v>0.21823454949640941</v>
      </c>
      <c r="P13" s="77">
        <v>233240</v>
      </c>
      <c r="Q13" s="155">
        <v>55.812528864629975</v>
      </c>
    </row>
    <row r="14" spans="1:17" ht="20.100000000000001" customHeight="1">
      <c r="A14" s="151">
        <v>2018</v>
      </c>
      <c r="B14" s="77">
        <v>414026</v>
      </c>
      <c r="C14" s="156">
        <v>100</v>
      </c>
      <c r="D14" s="77">
        <v>32647</v>
      </c>
      <c r="E14" s="156">
        <v>7.8852535831083079</v>
      </c>
      <c r="F14" s="77">
        <v>19241</v>
      </c>
      <c r="G14" s="156">
        <v>4.6472926821020906</v>
      </c>
      <c r="H14" s="77">
        <v>80487</v>
      </c>
      <c r="I14" s="156">
        <v>19.440083473018603</v>
      </c>
      <c r="J14" s="77">
        <v>281651</v>
      </c>
      <c r="K14" s="156">
        <v>68.027370261770997</v>
      </c>
      <c r="L14" s="77">
        <v>59776</v>
      </c>
      <c r="M14" s="156">
        <v>14.437740624984905</v>
      </c>
      <c r="N14" s="77">
        <v>587</v>
      </c>
      <c r="O14" s="156">
        <v>0.14177853564751972</v>
      </c>
      <c r="P14" s="77">
        <v>221288</v>
      </c>
      <c r="Q14" s="156">
        <v>53.447851101138575</v>
      </c>
    </row>
    <row r="15" spans="1:17" s="103" customFormat="1" ht="20.100000000000001" customHeight="1">
      <c r="A15" s="151">
        <v>2019</v>
      </c>
      <c r="B15" s="77">
        <v>402442</v>
      </c>
      <c r="C15" s="156">
        <v>100</v>
      </c>
      <c r="D15" s="77">
        <v>31661</v>
      </c>
      <c r="E15" s="156">
        <v>7.9</v>
      </c>
      <c r="F15" s="77">
        <v>18708</v>
      </c>
      <c r="G15" s="156">
        <v>4.5999999999999996</v>
      </c>
      <c r="H15" s="77">
        <v>81415</v>
      </c>
      <c r="I15" s="156">
        <v>20.2</v>
      </c>
      <c r="J15" s="77">
        <v>270658</v>
      </c>
      <c r="K15" s="156">
        <v>67.3</v>
      </c>
      <c r="L15" s="77">
        <v>61441</v>
      </c>
      <c r="M15" s="156">
        <v>15.3</v>
      </c>
      <c r="N15" s="77">
        <v>1750</v>
      </c>
      <c r="O15" s="156">
        <v>0.4</v>
      </c>
      <c r="P15" s="77">
        <v>207467</v>
      </c>
      <c r="Q15" s="156">
        <v>51.6</v>
      </c>
    </row>
    <row r="16" spans="1:17" s="143" customFormat="1" ht="20.100000000000001" customHeight="1">
      <c r="A16" s="151">
        <v>2020</v>
      </c>
      <c r="B16" s="77">
        <v>394436</v>
      </c>
      <c r="C16" s="156">
        <v>100</v>
      </c>
      <c r="D16" s="77">
        <v>32846</v>
      </c>
      <c r="E16" s="156">
        <v>8.3000000000000007</v>
      </c>
      <c r="F16" s="77">
        <v>17099</v>
      </c>
      <c r="G16" s="156">
        <v>4.3350505531949404</v>
      </c>
      <c r="H16" s="77">
        <v>77015</v>
      </c>
      <c r="I16" s="156">
        <v>19.525347584906001</v>
      </c>
      <c r="J16" s="77">
        <v>267476</v>
      </c>
      <c r="K16" s="156">
        <v>67.812268657019104</v>
      </c>
      <c r="L16" s="77">
        <v>61997</v>
      </c>
      <c r="M16" s="156">
        <v>15.7178857913578</v>
      </c>
      <c r="N16" s="77">
        <v>2404</v>
      </c>
      <c r="O16" s="156">
        <v>0.60947783670861699</v>
      </c>
      <c r="P16" s="77">
        <v>203075</v>
      </c>
      <c r="Q16" s="156">
        <v>51.484905028952703</v>
      </c>
    </row>
    <row r="17" spans="1:17" ht="20.100000000000001" customHeight="1">
      <c r="A17" s="174">
        <v>2021</v>
      </c>
      <c r="B17" s="175">
        <v>419915</v>
      </c>
      <c r="C17" s="176">
        <v>100</v>
      </c>
      <c r="D17" s="175">
        <v>33236</v>
      </c>
      <c r="E17" s="176">
        <v>7.9</v>
      </c>
      <c r="F17" s="175">
        <v>18161</v>
      </c>
      <c r="G17" s="176">
        <v>4.3</v>
      </c>
      <c r="H17" s="175">
        <v>78254</v>
      </c>
      <c r="I17" s="176">
        <v>18.600000000000001</v>
      </c>
      <c r="J17" s="175">
        <v>290264</v>
      </c>
      <c r="K17" s="176">
        <v>69.2</v>
      </c>
      <c r="L17" s="175">
        <v>70299</v>
      </c>
      <c r="M17" s="176">
        <v>16.7</v>
      </c>
      <c r="N17" s="175">
        <v>3023</v>
      </c>
      <c r="O17" s="176">
        <v>0.7</v>
      </c>
      <c r="P17" s="175">
        <v>216942</v>
      </c>
      <c r="Q17" s="176">
        <v>51.8</v>
      </c>
    </row>
    <row r="18" spans="1:17" ht="20.100000000000001" customHeight="1">
      <c r="A18" s="157"/>
      <c r="B18" s="35"/>
      <c r="C18" s="35"/>
      <c r="D18" s="35"/>
      <c r="E18" s="36"/>
      <c r="F18" s="35"/>
      <c r="G18" s="36"/>
      <c r="H18" s="35"/>
      <c r="I18" s="37"/>
      <c r="J18" s="39"/>
      <c r="K18" s="36"/>
      <c r="L18" s="35"/>
      <c r="M18" s="36"/>
      <c r="N18" s="35"/>
      <c r="O18" s="36"/>
      <c r="P18" s="35"/>
      <c r="Q18" s="37"/>
    </row>
    <row r="19" spans="1:17" ht="20.100000000000001" customHeight="1">
      <c r="A19" s="158" t="s">
        <v>51</v>
      </c>
      <c r="B19" s="223">
        <v>38689</v>
      </c>
      <c r="C19" s="225">
        <v>100</v>
      </c>
      <c r="D19" s="226">
        <v>3212</v>
      </c>
      <c r="E19" s="224">
        <v>8.3000000000000007</v>
      </c>
      <c r="F19" s="226">
        <v>2359</v>
      </c>
      <c r="G19" s="224">
        <v>6.1</v>
      </c>
      <c r="H19" s="226">
        <v>8617</v>
      </c>
      <c r="I19" s="224">
        <v>22.2</v>
      </c>
      <c r="J19" s="223">
        <v>24501</v>
      </c>
      <c r="K19" s="224">
        <v>63.4</v>
      </c>
      <c r="L19" s="227">
        <v>6255</v>
      </c>
      <c r="M19" s="224">
        <v>16.2</v>
      </c>
      <c r="N19" s="227">
        <v>223</v>
      </c>
      <c r="O19" s="224">
        <v>0.6</v>
      </c>
      <c r="P19" s="227">
        <v>18023</v>
      </c>
      <c r="Q19" s="224">
        <v>46.6</v>
      </c>
    </row>
    <row r="20" spans="1:17" ht="20.100000000000001" customHeight="1">
      <c r="A20" s="158" t="s">
        <v>243</v>
      </c>
      <c r="B20" s="223">
        <v>34386</v>
      </c>
      <c r="C20" s="225">
        <v>100</v>
      </c>
      <c r="D20" s="226">
        <v>3117</v>
      </c>
      <c r="E20" s="224">
        <v>9.1</v>
      </c>
      <c r="F20" s="226">
        <v>1971</v>
      </c>
      <c r="G20" s="224">
        <v>5.7</v>
      </c>
      <c r="H20" s="226">
        <v>8296</v>
      </c>
      <c r="I20" s="224">
        <v>24.1</v>
      </c>
      <c r="J20" s="223">
        <v>21002</v>
      </c>
      <c r="K20" s="224">
        <v>61.1</v>
      </c>
      <c r="L20" s="227">
        <v>6169</v>
      </c>
      <c r="M20" s="224">
        <v>17.899999999999999</v>
      </c>
      <c r="N20" s="227">
        <v>297</v>
      </c>
      <c r="O20" s="224">
        <v>0.9</v>
      </c>
      <c r="P20" s="227">
        <v>14536</v>
      </c>
      <c r="Q20" s="224">
        <v>42.3</v>
      </c>
    </row>
    <row r="21" spans="1:17" ht="20.100000000000001" customHeight="1">
      <c r="A21" s="158" t="s">
        <v>43</v>
      </c>
      <c r="B21" s="223">
        <v>33496</v>
      </c>
      <c r="C21" s="225">
        <v>100</v>
      </c>
      <c r="D21" s="226">
        <v>2626</v>
      </c>
      <c r="E21" s="224">
        <v>7.8</v>
      </c>
      <c r="F21" s="226">
        <v>1632</v>
      </c>
      <c r="G21" s="224">
        <v>4.9000000000000004</v>
      </c>
      <c r="H21" s="226">
        <v>6776</v>
      </c>
      <c r="I21" s="224">
        <v>20.2</v>
      </c>
      <c r="J21" s="223">
        <v>22462</v>
      </c>
      <c r="K21" s="224">
        <v>67.099999999999994</v>
      </c>
      <c r="L21" s="227">
        <v>5011</v>
      </c>
      <c r="M21" s="224">
        <v>15.1</v>
      </c>
      <c r="N21" s="227">
        <v>284</v>
      </c>
      <c r="O21" s="224">
        <v>0.8</v>
      </c>
      <c r="P21" s="227">
        <v>17167</v>
      </c>
      <c r="Q21" s="224">
        <v>51.2</v>
      </c>
    </row>
    <row r="22" spans="1:17" ht="20.100000000000001" customHeight="1">
      <c r="A22" s="158" t="s">
        <v>57</v>
      </c>
      <c r="B22" s="223">
        <v>32884</v>
      </c>
      <c r="C22" s="225">
        <v>100</v>
      </c>
      <c r="D22" s="226">
        <v>2665</v>
      </c>
      <c r="E22" s="224">
        <v>8.1</v>
      </c>
      <c r="F22" s="226">
        <v>1474</v>
      </c>
      <c r="G22" s="224">
        <v>4.5</v>
      </c>
      <c r="H22" s="226">
        <v>6304</v>
      </c>
      <c r="I22" s="224">
        <v>19.2</v>
      </c>
      <c r="J22" s="223">
        <v>22441</v>
      </c>
      <c r="K22" s="224">
        <v>68.2</v>
      </c>
      <c r="L22" s="227">
        <v>4810</v>
      </c>
      <c r="M22" s="224">
        <v>14.6</v>
      </c>
      <c r="N22" s="227">
        <v>323</v>
      </c>
      <c r="O22" s="224">
        <v>1</v>
      </c>
      <c r="P22" s="227">
        <v>17308</v>
      </c>
      <c r="Q22" s="224">
        <v>52.6</v>
      </c>
    </row>
    <row r="23" spans="1:17" ht="20.100000000000001" customHeight="1">
      <c r="A23" s="158" t="s">
        <v>58</v>
      </c>
      <c r="B23" s="223">
        <v>31957</v>
      </c>
      <c r="C23" s="225">
        <v>100</v>
      </c>
      <c r="D23" s="226">
        <v>2476</v>
      </c>
      <c r="E23" s="224">
        <v>7.7</v>
      </c>
      <c r="F23" s="226">
        <v>1161</v>
      </c>
      <c r="G23" s="224">
        <v>3.6</v>
      </c>
      <c r="H23" s="226">
        <v>5494</v>
      </c>
      <c r="I23" s="224">
        <v>17.2</v>
      </c>
      <c r="J23" s="223">
        <v>22826</v>
      </c>
      <c r="K23" s="224">
        <v>71.5</v>
      </c>
      <c r="L23" s="227">
        <v>4378</v>
      </c>
      <c r="M23" s="224">
        <v>13.7</v>
      </c>
      <c r="N23" s="227">
        <v>306</v>
      </c>
      <c r="O23" s="224">
        <v>1</v>
      </c>
      <c r="P23" s="227">
        <v>18142</v>
      </c>
      <c r="Q23" s="224">
        <v>56.8</v>
      </c>
    </row>
    <row r="24" spans="1:17" ht="20.100000000000001" customHeight="1">
      <c r="A24" s="158" t="s">
        <v>48</v>
      </c>
      <c r="B24" s="223">
        <v>33715</v>
      </c>
      <c r="C24" s="225">
        <v>100</v>
      </c>
      <c r="D24" s="226">
        <v>2462</v>
      </c>
      <c r="E24" s="224">
        <v>7.3</v>
      </c>
      <c r="F24" s="226">
        <v>1145</v>
      </c>
      <c r="G24" s="224">
        <v>3.4</v>
      </c>
      <c r="H24" s="226">
        <v>5377</v>
      </c>
      <c r="I24" s="224">
        <v>15.9</v>
      </c>
      <c r="J24" s="223">
        <v>24731</v>
      </c>
      <c r="K24" s="224">
        <v>73.400000000000006</v>
      </c>
      <c r="L24" s="227">
        <v>5487</v>
      </c>
      <c r="M24" s="224">
        <v>16.3</v>
      </c>
      <c r="N24" s="227">
        <v>294</v>
      </c>
      <c r="O24" s="224">
        <v>0.9</v>
      </c>
      <c r="P24" s="227">
        <v>18950</v>
      </c>
      <c r="Q24" s="224">
        <v>56.2</v>
      </c>
    </row>
    <row r="25" spans="1:17" ht="20.100000000000001" customHeight="1">
      <c r="A25" s="158" t="s">
        <v>53</v>
      </c>
      <c r="B25" s="223">
        <v>36623</v>
      </c>
      <c r="C25" s="225">
        <v>100</v>
      </c>
      <c r="D25" s="226">
        <v>2533</v>
      </c>
      <c r="E25" s="224">
        <f>D25/B25*100</f>
        <v>6.9164186440215154</v>
      </c>
      <c r="F25" s="226">
        <v>1285</v>
      </c>
      <c r="G25" s="224">
        <f>F25/B25*100</f>
        <v>3.5087240258853729</v>
      </c>
      <c r="H25" s="226">
        <v>5521</v>
      </c>
      <c r="I25" s="224">
        <f>H25/B25*100</f>
        <v>15.075225950905169</v>
      </c>
      <c r="J25" s="223">
        <v>27284</v>
      </c>
      <c r="K25" s="224">
        <f>J25/B25*100</f>
        <v>74.499631379187946</v>
      </c>
      <c r="L25" s="227">
        <v>5478</v>
      </c>
      <c r="M25" s="224">
        <f>L25/B25*100</f>
        <v>14.957813395953362</v>
      </c>
      <c r="N25" s="227">
        <v>261</v>
      </c>
      <c r="O25" s="224">
        <f>N25/B25*100</f>
        <v>0.71266690331212623</v>
      </c>
      <c r="P25" s="227">
        <v>21545</v>
      </c>
      <c r="Q25" s="224">
        <f>P25/B25*100</f>
        <v>58.829151079922447</v>
      </c>
    </row>
    <row r="26" spans="1:17" ht="20.100000000000001" customHeight="1">
      <c r="A26" s="158" t="s">
        <v>59</v>
      </c>
      <c r="B26" s="223">
        <v>37752</v>
      </c>
      <c r="C26" s="225">
        <v>100</v>
      </c>
      <c r="D26" s="226">
        <v>3275</v>
      </c>
      <c r="E26" s="224">
        <f t="shared" ref="E26:E30" si="0">D26/B26*100</f>
        <v>8.6750370841279931</v>
      </c>
      <c r="F26" s="226">
        <v>1352</v>
      </c>
      <c r="G26" s="224">
        <f t="shared" ref="G26:G30" si="1">F26/B26*100</f>
        <v>3.5812672176308542</v>
      </c>
      <c r="H26" s="226">
        <v>6472</v>
      </c>
      <c r="I26" s="224">
        <f t="shared" ref="I26:I30" si="2">H26/B26*100</f>
        <v>17.143462598008053</v>
      </c>
      <c r="J26" s="223">
        <v>26653</v>
      </c>
      <c r="K26" s="224">
        <f t="shared" ref="K26:K30" si="3">J26/B26*100</f>
        <v>70.600233100233098</v>
      </c>
      <c r="L26" s="227">
        <v>7931</v>
      </c>
      <c r="M26" s="224">
        <f t="shared" ref="M26:M30" si="4">L26/B26*100</f>
        <v>21.008158508158509</v>
      </c>
      <c r="N26" s="227">
        <v>242</v>
      </c>
      <c r="O26" s="224">
        <f t="shared" ref="O26:O30" si="5">N26/B26*100</f>
        <v>0.64102564102564097</v>
      </c>
      <c r="P26" s="227">
        <v>18480</v>
      </c>
      <c r="Q26" s="224">
        <f t="shared" ref="Q26:Q30" si="6">P26/B26*100</f>
        <v>48.951048951048953</v>
      </c>
    </row>
    <row r="27" spans="1:17" ht="20.100000000000001" customHeight="1">
      <c r="A27" s="158" t="s">
        <v>41</v>
      </c>
      <c r="B27" s="223">
        <v>34012</v>
      </c>
      <c r="C27" s="225">
        <v>100</v>
      </c>
      <c r="D27" s="226">
        <v>2846</v>
      </c>
      <c r="E27" s="224">
        <f t="shared" si="0"/>
        <v>8.3676349523697517</v>
      </c>
      <c r="F27" s="226">
        <v>1307</v>
      </c>
      <c r="G27" s="224">
        <f t="shared" si="1"/>
        <v>3.8427613783370576</v>
      </c>
      <c r="H27" s="226">
        <v>5997</v>
      </c>
      <c r="I27" s="224">
        <f t="shared" si="2"/>
        <v>17.632012230977303</v>
      </c>
      <c r="J27" s="223">
        <v>23862</v>
      </c>
      <c r="K27" s="224">
        <f t="shared" si="3"/>
        <v>70.15759143831589</v>
      </c>
      <c r="L27" s="227">
        <v>6534</v>
      </c>
      <c r="M27" s="224">
        <f t="shared" si="4"/>
        <v>19.210866752910739</v>
      </c>
      <c r="N27" s="227">
        <v>197</v>
      </c>
      <c r="O27" s="224">
        <f t="shared" si="5"/>
        <v>0.57920733858638129</v>
      </c>
      <c r="P27" s="227">
        <v>17131</v>
      </c>
      <c r="Q27" s="224">
        <f t="shared" si="6"/>
        <v>50.367517346818772</v>
      </c>
    </row>
    <row r="28" spans="1:17" ht="20.100000000000001" customHeight="1">
      <c r="A28" s="158" t="s">
        <v>336</v>
      </c>
      <c r="B28" s="223">
        <v>32980</v>
      </c>
      <c r="C28" s="225">
        <v>100</v>
      </c>
      <c r="D28" s="226">
        <v>2486</v>
      </c>
      <c r="E28" s="224">
        <f t="shared" si="0"/>
        <v>7.5379017586416008</v>
      </c>
      <c r="F28" s="226">
        <v>1117</v>
      </c>
      <c r="G28" s="224">
        <f t="shared" si="1"/>
        <v>3.3869011522134627</v>
      </c>
      <c r="H28" s="226">
        <v>5569</v>
      </c>
      <c r="I28" s="224">
        <f t="shared" si="2"/>
        <v>16.885991510006065</v>
      </c>
      <c r="J28" s="223">
        <v>23808</v>
      </c>
      <c r="K28" s="224">
        <f t="shared" si="3"/>
        <v>72.189205579138871</v>
      </c>
      <c r="L28" s="227">
        <v>5211</v>
      </c>
      <c r="M28" s="224">
        <f t="shared" si="4"/>
        <v>15.800485142510611</v>
      </c>
      <c r="N28" s="227">
        <v>205</v>
      </c>
      <c r="O28" s="224">
        <f t="shared" si="5"/>
        <v>0.62158884172225592</v>
      </c>
      <c r="P28" s="227">
        <v>18392</v>
      </c>
      <c r="Q28" s="224">
        <f t="shared" si="6"/>
        <v>55.767131594906004</v>
      </c>
    </row>
    <row r="29" spans="1:17" ht="20.100000000000001" customHeight="1">
      <c r="A29" s="158" t="s">
        <v>299</v>
      </c>
      <c r="B29" s="223">
        <v>35797</v>
      </c>
      <c r="C29" s="225">
        <v>100</v>
      </c>
      <c r="D29" s="226">
        <v>2647</v>
      </c>
      <c r="E29" s="224">
        <f t="shared" si="0"/>
        <v>7.3944743972958626</v>
      </c>
      <c r="F29" s="226">
        <v>1432</v>
      </c>
      <c r="G29" s="224">
        <f t="shared" si="1"/>
        <v>4.0003352236220913</v>
      </c>
      <c r="H29" s="226">
        <v>6403</v>
      </c>
      <c r="I29" s="224">
        <f t="shared" si="2"/>
        <v>17.88697376875157</v>
      </c>
      <c r="J29" s="223">
        <v>25315</v>
      </c>
      <c r="K29" s="224">
        <f t="shared" si="3"/>
        <v>70.718216610330472</v>
      </c>
      <c r="L29" s="227">
        <v>6900</v>
      </c>
      <c r="M29" s="224">
        <f t="shared" si="4"/>
        <v>19.275358270246109</v>
      </c>
      <c r="N29" s="227">
        <v>224</v>
      </c>
      <c r="O29" s="224">
        <f t="shared" si="5"/>
        <v>0.62575076123697515</v>
      </c>
      <c r="P29" s="227">
        <v>18191</v>
      </c>
      <c r="Q29" s="224">
        <f t="shared" si="6"/>
        <v>50.817107578847384</v>
      </c>
    </row>
    <row r="30" spans="1:17" ht="20.100000000000001" customHeight="1">
      <c r="A30" s="34" t="s">
        <v>295</v>
      </c>
      <c r="B30" s="223">
        <v>37624</v>
      </c>
      <c r="C30" s="225">
        <v>100</v>
      </c>
      <c r="D30" s="226">
        <v>2891</v>
      </c>
      <c r="E30" s="224">
        <f t="shared" si="0"/>
        <v>7.6839251541569213</v>
      </c>
      <c r="F30" s="226">
        <v>1926</v>
      </c>
      <c r="G30" s="224">
        <f t="shared" si="1"/>
        <v>5.1190729321709547</v>
      </c>
      <c r="H30" s="226">
        <v>7428</v>
      </c>
      <c r="I30" s="224">
        <f t="shared" si="2"/>
        <v>19.74271741441633</v>
      </c>
      <c r="J30" s="223">
        <v>25379</v>
      </c>
      <c r="K30" s="224">
        <f t="shared" si="3"/>
        <v>67.454284499255792</v>
      </c>
      <c r="L30" s="227">
        <v>6135</v>
      </c>
      <c r="M30" s="224">
        <f t="shared" si="4"/>
        <v>16.306081224750159</v>
      </c>
      <c r="N30" s="227">
        <v>167</v>
      </c>
      <c r="O30" s="224">
        <f t="shared" si="5"/>
        <v>0.4438656176908356</v>
      </c>
      <c r="P30" s="227">
        <v>19077</v>
      </c>
      <c r="Q30" s="224">
        <f t="shared" si="6"/>
        <v>50.704337656814801</v>
      </c>
    </row>
    <row r="31" spans="1:17" ht="20.100000000000001" customHeight="1">
      <c r="A31" s="152"/>
      <c r="B31" s="213"/>
      <c r="C31" s="41"/>
      <c r="D31" s="41"/>
      <c r="E31" s="161"/>
      <c r="F31" s="41"/>
      <c r="G31" s="161"/>
      <c r="H31" s="41"/>
      <c r="I31" s="161"/>
      <c r="J31" s="160"/>
      <c r="K31" s="161"/>
      <c r="L31" s="41"/>
      <c r="M31" s="161"/>
      <c r="N31" s="41"/>
      <c r="O31" s="161"/>
      <c r="P31" s="41"/>
      <c r="Q31" s="161"/>
    </row>
    <row r="32" spans="1:17" s="186" customFormat="1" ht="20.100000000000001" customHeight="1">
      <c r="A32" s="162" t="s">
        <v>177</v>
      </c>
      <c r="B32" s="22"/>
      <c r="C32" s="22"/>
      <c r="D32" s="22"/>
      <c r="E32" s="22"/>
      <c r="F32" s="22"/>
      <c r="G32" s="188"/>
      <c r="H32" s="22"/>
      <c r="I32" s="22"/>
      <c r="J32" s="22"/>
      <c r="K32" s="22"/>
      <c r="L32" s="22"/>
      <c r="M32" s="22"/>
      <c r="N32" s="22"/>
      <c r="O32" s="188"/>
      <c r="P32" s="22"/>
      <c r="Q32" s="22"/>
    </row>
  </sheetData>
  <mergeCells count="20">
    <mergeCell ref="A6:A11"/>
    <mergeCell ref="H9:H11"/>
    <mergeCell ref="I9:I11"/>
    <mergeCell ref="K9:K11"/>
    <mergeCell ref="Q10:Q11"/>
    <mergeCell ref="Q8:Q9"/>
    <mergeCell ref="F9:F11"/>
    <mergeCell ref="B9:B11"/>
    <mergeCell ref="C9:C11"/>
    <mergeCell ref="D9:D11"/>
    <mergeCell ref="M8:M9"/>
    <mergeCell ref="N8:N11"/>
    <mergeCell ref="P8:P11"/>
    <mergeCell ref="E9:E11"/>
    <mergeCell ref="O8:O9"/>
    <mergeCell ref="G9:G11"/>
    <mergeCell ref="O10:O11"/>
    <mergeCell ref="M10:M11"/>
    <mergeCell ref="B3:I3"/>
    <mergeCell ref="J3:Q3"/>
  </mergeCells>
  <phoneticPr fontId="24" type="noConversion"/>
  <pageMargins left="0.69972223043441772" right="0.69972223043441772" top="0.75" bottom="0.75" header="0.30000001192092896" footer="0.30000001192092896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</sheetPr>
  <dimension ref="A1:K30"/>
  <sheetViews>
    <sheetView view="pageBreakPreview" zoomScale="80" zoomScaleNormal="100" zoomScaleSheetLayoutView="80" workbookViewId="0">
      <selection activeCell="A3" sqref="A3:F3"/>
    </sheetView>
  </sheetViews>
  <sheetFormatPr defaultColWidth="8.88671875" defaultRowHeight="13.5"/>
  <cols>
    <col min="1" max="4" width="10.77734375" style="125" customWidth="1"/>
    <col min="5" max="5" width="12.21875" style="125" customWidth="1"/>
    <col min="6" max="6" width="11.33203125" style="125" customWidth="1"/>
    <col min="7" max="7" width="15.6640625" style="125" customWidth="1"/>
    <col min="8" max="8" width="12.33203125" style="125" customWidth="1"/>
    <col min="9" max="9" width="10.77734375" style="125" customWidth="1"/>
    <col min="10" max="10" width="12.21875" style="125" customWidth="1"/>
    <col min="11" max="11" width="10.77734375" style="125" customWidth="1"/>
    <col min="12" max="16384" width="8.88671875" style="125"/>
  </cols>
  <sheetData>
    <row r="1" spans="1:11" ht="20.100000000000001" customHeight="1">
      <c r="A1" s="13" t="s">
        <v>33</v>
      </c>
      <c r="B1" s="13"/>
      <c r="C1" s="143"/>
      <c r="D1" s="143"/>
      <c r="E1" s="143"/>
      <c r="F1" s="143"/>
      <c r="G1" s="143"/>
      <c r="H1" s="143"/>
      <c r="I1" s="143"/>
      <c r="K1" s="4" t="s">
        <v>217</v>
      </c>
    </row>
    <row r="2" spans="1:11" ht="20.100000000000001" customHeight="1">
      <c r="F2" s="103"/>
    </row>
    <row r="3" spans="1:11" ht="25.5" customHeight="1">
      <c r="A3" s="324" t="s">
        <v>15</v>
      </c>
      <c r="B3" s="324"/>
      <c r="C3" s="324"/>
      <c r="D3" s="324"/>
      <c r="E3" s="324"/>
      <c r="F3" s="324"/>
      <c r="G3" s="325" t="s">
        <v>160</v>
      </c>
      <c r="H3" s="325"/>
      <c r="I3" s="325"/>
      <c r="J3" s="325"/>
      <c r="K3" s="325"/>
    </row>
    <row r="4" spans="1:11" ht="20.100000000000001" customHeight="1">
      <c r="A4" s="144"/>
      <c r="B4" s="144"/>
      <c r="C4" s="144"/>
      <c r="D4" s="144"/>
      <c r="E4" s="144"/>
      <c r="F4" s="144"/>
      <c r="G4" s="104"/>
      <c r="H4" s="104"/>
      <c r="I4" s="104"/>
      <c r="J4" s="104"/>
      <c r="K4" s="104"/>
    </row>
    <row r="5" spans="1:11" s="186" customFormat="1" ht="20.100000000000001" customHeight="1">
      <c r="A5" s="145" t="s">
        <v>136</v>
      </c>
      <c r="B5" s="106"/>
      <c r="C5" s="106"/>
      <c r="D5" s="106"/>
      <c r="E5" s="106"/>
      <c r="F5" s="106"/>
      <c r="G5" s="106"/>
      <c r="H5" s="106"/>
      <c r="I5" s="106"/>
      <c r="J5" s="106"/>
      <c r="K5" s="146" t="s">
        <v>190</v>
      </c>
    </row>
    <row r="6" spans="1:11" ht="67.5">
      <c r="A6" s="316" t="s">
        <v>211</v>
      </c>
      <c r="B6" s="117" t="s">
        <v>260</v>
      </c>
      <c r="C6" s="177" t="s">
        <v>225</v>
      </c>
      <c r="D6" s="177" t="s">
        <v>203</v>
      </c>
      <c r="E6" s="177" t="s">
        <v>183</v>
      </c>
      <c r="F6" s="305" t="s">
        <v>345</v>
      </c>
      <c r="G6" s="93" t="s">
        <v>145</v>
      </c>
      <c r="H6" s="177" t="s">
        <v>227</v>
      </c>
      <c r="I6" s="177" t="s">
        <v>219</v>
      </c>
      <c r="J6" s="177" t="s">
        <v>179</v>
      </c>
      <c r="K6" s="82" t="s">
        <v>127</v>
      </c>
    </row>
    <row r="7" spans="1:11" ht="27">
      <c r="A7" s="317"/>
      <c r="B7" s="46"/>
      <c r="C7" s="178" t="s">
        <v>224</v>
      </c>
      <c r="D7" s="178" t="s">
        <v>198</v>
      </c>
      <c r="E7" s="178" t="s">
        <v>135</v>
      </c>
      <c r="F7" s="306" t="s">
        <v>236</v>
      </c>
      <c r="G7" s="179" t="s">
        <v>175</v>
      </c>
      <c r="H7" s="178" t="s">
        <v>202</v>
      </c>
      <c r="I7" s="178" t="s">
        <v>122</v>
      </c>
      <c r="J7" s="178" t="s">
        <v>218</v>
      </c>
      <c r="K7" s="180"/>
    </row>
    <row r="8" spans="1:11" ht="27">
      <c r="A8" s="317"/>
      <c r="B8" s="46" t="s">
        <v>26</v>
      </c>
      <c r="C8" s="181" t="s">
        <v>98</v>
      </c>
      <c r="D8" s="326" t="s">
        <v>180</v>
      </c>
      <c r="E8" s="178" t="s">
        <v>185</v>
      </c>
      <c r="F8" s="306" t="s">
        <v>232</v>
      </c>
      <c r="G8" s="179" t="s">
        <v>229</v>
      </c>
      <c r="H8" s="178" t="s">
        <v>331</v>
      </c>
      <c r="I8" s="178" t="s">
        <v>129</v>
      </c>
      <c r="J8" s="178" t="s">
        <v>101</v>
      </c>
      <c r="K8" s="180" t="s">
        <v>25</v>
      </c>
    </row>
    <row r="9" spans="1:11" ht="47.25" customHeight="1">
      <c r="A9" s="318"/>
      <c r="B9" s="182"/>
      <c r="C9" s="190" t="s">
        <v>318</v>
      </c>
      <c r="D9" s="327"/>
      <c r="E9" s="190" t="s">
        <v>221</v>
      </c>
      <c r="F9" s="190" t="s">
        <v>110</v>
      </c>
      <c r="G9" s="189" t="s">
        <v>239</v>
      </c>
      <c r="H9" s="190" t="s">
        <v>131</v>
      </c>
      <c r="I9" s="190" t="s">
        <v>315</v>
      </c>
      <c r="J9" s="190" t="s">
        <v>176</v>
      </c>
      <c r="K9" s="191" t="s">
        <v>318</v>
      </c>
    </row>
    <row r="10" spans="1:11" ht="20.100000000000001" customHeight="1">
      <c r="A10" s="147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20.100000000000001" customHeight="1">
      <c r="A11" s="148">
        <v>2017</v>
      </c>
      <c r="B11" s="149">
        <v>233240</v>
      </c>
      <c r="C11" s="149">
        <v>2163.037095474112</v>
      </c>
      <c r="D11" s="149">
        <v>158.00270970176132</v>
      </c>
      <c r="E11" s="149">
        <v>445.00763175496058</v>
      </c>
      <c r="F11" s="149">
        <v>2549.0437153784151</v>
      </c>
      <c r="G11" s="149">
        <v>216689.71616731549</v>
      </c>
      <c r="H11" s="149">
        <v>4827.0827831038087</v>
      </c>
      <c r="I11" s="149">
        <v>661.01133615736853</v>
      </c>
      <c r="J11" s="149">
        <v>5024.0861616560051</v>
      </c>
      <c r="K11" s="149">
        <v>723.01239945805969</v>
      </c>
    </row>
    <row r="12" spans="1:11" ht="20.100000000000001" customHeight="1">
      <c r="A12" s="148">
        <v>2018</v>
      </c>
      <c r="B12" s="149">
        <v>221288</v>
      </c>
      <c r="C12" s="149">
        <v>2240.7602472205322</v>
      </c>
      <c r="D12" s="149">
        <v>156.08255966708106</v>
      </c>
      <c r="E12" s="149">
        <v>427.27600708863434</v>
      </c>
      <c r="F12" s="149">
        <v>1685.6916444044753</v>
      </c>
      <c r="G12" s="149">
        <v>198387.76194884547</v>
      </c>
      <c r="H12" s="149">
        <v>5380.94624452262</v>
      </c>
      <c r="I12" s="149">
        <v>725.78390245192702</v>
      </c>
      <c r="J12" s="149">
        <v>5418.015852443551</v>
      </c>
      <c r="K12" s="149">
        <v>6865.6815933557273</v>
      </c>
    </row>
    <row r="13" spans="1:11" s="103" customFormat="1" ht="20.100000000000001" customHeight="1">
      <c r="A13" s="148">
        <v>2019</v>
      </c>
      <c r="B13" s="149">
        <v>207467</v>
      </c>
      <c r="C13" s="149">
        <v>2762.0174812181112</v>
      </c>
      <c r="D13" s="149">
        <v>107.31339138644491</v>
      </c>
      <c r="E13" s="149">
        <v>375.07593105941902</v>
      </c>
      <c r="F13" s="149">
        <v>1385.6971897472984</v>
      </c>
      <c r="G13" s="149">
        <v>190695.89649371259</v>
      </c>
      <c r="H13" s="149">
        <v>5657.3952934795707</v>
      </c>
      <c r="I13" s="149">
        <v>745.98435177373347</v>
      </c>
      <c r="J13" s="149">
        <v>5569.877576232373</v>
      </c>
      <c r="K13" s="149">
        <v>167.74229139046241</v>
      </c>
    </row>
    <row r="14" spans="1:11" s="143" customFormat="1" ht="20.100000000000001" customHeight="1">
      <c r="A14" s="148">
        <v>2020</v>
      </c>
      <c r="B14" s="149">
        <v>203075</v>
      </c>
      <c r="C14" s="149">
        <v>2985</v>
      </c>
      <c r="D14" s="149">
        <v>64.026005725938106</v>
      </c>
      <c r="E14" s="149">
        <v>494.65252810845698</v>
      </c>
      <c r="F14" s="149">
        <v>1118</v>
      </c>
      <c r="G14" s="149">
        <v>186975</v>
      </c>
      <c r="H14" s="149">
        <v>5015</v>
      </c>
      <c r="I14" s="149">
        <v>1061</v>
      </c>
      <c r="J14" s="149">
        <v>5194</v>
      </c>
      <c r="K14" s="149">
        <v>168.32643440851501</v>
      </c>
    </row>
    <row r="15" spans="1:11" ht="20.100000000000001" customHeight="1">
      <c r="A15" s="183">
        <v>2021</v>
      </c>
      <c r="B15" s="184">
        <v>216942</v>
      </c>
      <c r="C15" s="184">
        <v>3202</v>
      </c>
      <c r="D15" s="184">
        <v>72</v>
      </c>
      <c r="E15" s="184">
        <v>635</v>
      </c>
      <c r="F15" s="184">
        <v>1254</v>
      </c>
      <c r="G15" s="184">
        <v>195435</v>
      </c>
      <c r="H15" s="184">
        <v>7945</v>
      </c>
      <c r="I15" s="184">
        <v>1830</v>
      </c>
      <c r="J15" s="184">
        <v>4894</v>
      </c>
      <c r="K15" s="184">
        <v>1675</v>
      </c>
    </row>
    <row r="16" spans="1:11" ht="20.100000000000001" customHeight="1">
      <c r="A16" s="150"/>
      <c r="B16" s="408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20.100000000000001" customHeight="1">
      <c r="A17" s="151" t="s">
        <v>337</v>
      </c>
      <c r="B17" s="227">
        <v>18023</v>
      </c>
      <c r="C17" s="283">
        <v>281</v>
      </c>
      <c r="D17" s="284">
        <v>7</v>
      </c>
      <c r="E17" s="283">
        <v>60</v>
      </c>
      <c r="F17" s="283">
        <v>109</v>
      </c>
      <c r="G17" s="284">
        <v>16013</v>
      </c>
      <c r="H17" s="283">
        <v>688</v>
      </c>
      <c r="I17" s="284">
        <v>180</v>
      </c>
      <c r="J17" s="284">
        <v>534</v>
      </c>
      <c r="K17" s="284">
        <v>151</v>
      </c>
    </row>
    <row r="18" spans="1:11" ht="20.100000000000001" customHeight="1">
      <c r="A18" s="151" t="s">
        <v>332</v>
      </c>
      <c r="B18" s="227">
        <v>14536</v>
      </c>
      <c r="C18" s="283">
        <v>294</v>
      </c>
      <c r="D18" s="284">
        <v>6</v>
      </c>
      <c r="E18" s="283">
        <v>49</v>
      </c>
      <c r="F18" s="283">
        <v>115</v>
      </c>
      <c r="G18" s="284">
        <v>12399</v>
      </c>
      <c r="H18" s="283">
        <v>592</v>
      </c>
      <c r="I18" s="284">
        <v>188</v>
      </c>
      <c r="J18" s="284">
        <v>457</v>
      </c>
      <c r="K18" s="284">
        <v>436</v>
      </c>
    </row>
    <row r="19" spans="1:11" ht="20.100000000000001" customHeight="1">
      <c r="A19" s="151" t="s">
        <v>323</v>
      </c>
      <c r="B19" s="227">
        <v>17167</v>
      </c>
      <c r="C19" s="283">
        <v>222</v>
      </c>
      <c r="D19" s="284">
        <v>6</v>
      </c>
      <c r="E19" s="283">
        <v>48</v>
      </c>
      <c r="F19" s="283">
        <v>98</v>
      </c>
      <c r="G19" s="284">
        <v>15465</v>
      </c>
      <c r="H19" s="284">
        <v>649</v>
      </c>
      <c r="I19" s="284">
        <v>161</v>
      </c>
      <c r="J19" s="284">
        <v>416</v>
      </c>
      <c r="K19" s="284">
        <v>102</v>
      </c>
    </row>
    <row r="20" spans="1:11" ht="20.100000000000001" customHeight="1">
      <c r="A20" s="151" t="s">
        <v>333</v>
      </c>
      <c r="B20" s="227">
        <v>17308</v>
      </c>
      <c r="C20" s="283">
        <v>226</v>
      </c>
      <c r="D20" s="284">
        <v>6</v>
      </c>
      <c r="E20" s="283">
        <v>56</v>
      </c>
      <c r="F20" s="283">
        <v>104</v>
      </c>
      <c r="G20" s="284">
        <v>15622</v>
      </c>
      <c r="H20" s="284">
        <v>680</v>
      </c>
      <c r="I20" s="284">
        <v>150</v>
      </c>
      <c r="J20" s="284">
        <v>371</v>
      </c>
      <c r="K20" s="284">
        <v>93</v>
      </c>
    </row>
    <row r="21" spans="1:11" ht="20.100000000000001" customHeight="1">
      <c r="A21" s="151" t="s">
        <v>322</v>
      </c>
      <c r="B21" s="227">
        <v>18142</v>
      </c>
      <c r="C21" s="283">
        <v>218</v>
      </c>
      <c r="D21" s="284">
        <v>6</v>
      </c>
      <c r="E21" s="283">
        <v>47</v>
      </c>
      <c r="F21" s="283">
        <v>98</v>
      </c>
      <c r="G21" s="284">
        <v>16478</v>
      </c>
      <c r="H21" s="284">
        <v>601</v>
      </c>
      <c r="I21" s="284">
        <v>148</v>
      </c>
      <c r="J21" s="284">
        <v>435</v>
      </c>
      <c r="K21" s="284">
        <v>111</v>
      </c>
    </row>
    <row r="22" spans="1:11" ht="20.100000000000001" customHeight="1">
      <c r="A22" s="151" t="s">
        <v>307</v>
      </c>
      <c r="B22" s="227">
        <v>18950</v>
      </c>
      <c r="C22" s="283">
        <v>240</v>
      </c>
      <c r="D22" s="284">
        <v>8</v>
      </c>
      <c r="E22" s="283">
        <v>49</v>
      </c>
      <c r="F22" s="283">
        <v>104</v>
      </c>
      <c r="G22" s="284">
        <v>17190</v>
      </c>
      <c r="H22" s="284">
        <v>612</v>
      </c>
      <c r="I22" s="284">
        <v>132</v>
      </c>
      <c r="J22" s="284">
        <v>494</v>
      </c>
      <c r="K22" s="284">
        <v>121</v>
      </c>
    </row>
    <row r="23" spans="1:11" ht="20.100000000000001" customHeight="1">
      <c r="A23" s="151" t="s">
        <v>310</v>
      </c>
      <c r="B23" s="227">
        <v>21545</v>
      </c>
      <c r="C23" s="283">
        <v>216</v>
      </c>
      <c r="D23" s="284">
        <v>6</v>
      </c>
      <c r="E23" s="283">
        <v>56</v>
      </c>
      <c r="F23" s="283">
        <v>103</v>
      </c>
      <c r="G23" s="284">
        <v>19785</v>
      </c>
      <c r="H23" s="284">
        <v>666</v>
      </c>
      <c r="I23" s="284">
        <v>95</v>
      </c>
      <c r="J23" s="284">
        <v>515</v>
      </c>
      <c r="K23" s="284">
        <v>103</v>
      </c>
    </row>
    <row r="24" spans="1:11" ht="20.100000000000001" customHeight="1">
      <c r="A24" s="151" t="s">
        <v>314</v>
      </c>
      <c r="B24" s="227">
        <v>18480</v>
      </c>
      <c r="C24" s="283">
        <v>224</v>
      </c>
      <c r="D24" s="284">
        <v>4</v>
      </c>
      <c r="E24" s="283">
        <v>47</v>
      </c>
      <c r="F24" s="283">
        <v>93</v>
      </c>
      <c r="G24" s="284">
        <v>16832</v>
      </c>
      <c r="H24" s="284">
        <v>672</v>
      </c>
      <c r="I24" s="284">
        <v>128</v>
      </c>
      <c r="J24" s="284">
        <v>380</v>
      </c>
      <c r="K24" s="284">
        <v>100</v>
      </c>
    </row>
    <row r="25" spans="1:11" ht="20.100000000000001" customHeight="1">
      <c r="A25" s="151" t="s">
        <v>308</v>
      </c>
      <c r="B25" s="227">
        <v>17131</v>
      </c>
      <c r="C25" s="283">
        <v>266</v>
      </c>
      <c r="D25" s="284">
        <v>5</v>
      </c>
      <c r="E25" s="283">
        <v>55</v>
      </c>
      <c r="F25" s="283">
        <v>92</v>
      </c>
      <c r="G25" s="284">
        <v>15471</v>
      </c>
      <c r="H25" s="284">
        <v>662</v>
      </c>
      <c r="I25" s="284">
        <v>151</v>
      </c>
      <c r="J25" s="284">
        <v>320</v>
      </c>
      <c r="K25" s="284">
        <v>109</v>
      </c>
    </row>
    <row r="26" spans="1:11" ht="20.100000000000001" customHeight="1">
      <c r="A26" s="151" t="s">
        <v>336</v>
      </c>
      <c r="B26" s="227">
        <v>18392</v>
      </c>
      <c r="C26" s="283">
        <v>275</v>
      </c>
      <c r="D26" s="284">
        <v>5</v>
      </c>
      <c r="E26" s="283">
        <v>39</v>
      </c>
      <c r="F26" s="283">
        <v>101</v>
      </c>
      <c r="G26" s="284">
        <v>16902</v>
      </c>
      <c r="H26" s="284">
        <v>580</v>
      </c>
      <c r="I26" s="284">
        <v>145</v>
      </c>
      <c r="J26" s="284">
        <v>256</v>
      </c>
      <c r="K26" s="284">
        <v>89</v>
      </c>
    </row>
    <row r="27" spans="1:11" ht="20.100000000000001" customHeight="1">
      <c r="A27" s="151" t="s">
        <v>299</v>
      </c>
      <c r="B27" s="227">
        <v>18191</v>
      </c>
      <c r="C27" s="283">
        <v>418</v>
      </c>
      <c r="D27" s="284">
        <v>6</v>
      </c>
      <c r="E27" s="283">
        <v>61</v>
      </c>
      <c r="F27" s="283">
        <v>116</v>
      </c>
      <c r="G27" s="284">
        <v>16226</v>
      </c>
      <c r="H27" s="284">
        <v>738</v>
      </c>
      <c r="I27" s="284">
        <v>177</v>
      </c>
      <c r="J27" s="284">
        <v>323</v>
      </c>
      <c r="K27" s="284">
        <v>126</v>
      </c>
    </row>
    <row r="28" spans="1:11" ht="20.100000000000001" customHeight="1">
      <c r="A28" s="151" t="s">
        <v>295</v>
      </c>
      <c r="B28" s="227">
        <v>19077</v>
      </c>
      <c r="C28" s="283">
        <v>322</v>
      </c>
      <c r="D28" s="284">
        <v>7</v>
      </c>
      <c r="E28" s="283">
        <v>68</v>
      </c>
      <c r="F28" s="283">
        <v>121</v>
      </c>
      <c r="G28" s="284">
        <v>17052</v>
      </c>
      <c r="H28" s="284">
        <v>805</v>
      </c>
      <c r="I28" s="284">
        <v>175</v>
      </c>
      <c r="J28" s="284">
        <v>393</v>
      </c>
      <c r="K28" s="284">
        <v>134</v>
      </c>
    </row>
    <row r="29" spans="1:11" ht="20.100000000000001" customHeigh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1" s="186" customFormat="1" ht="20.100000000000001" customHeight="1">
      <c r="A30" s="22" t="s">
        <v>177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</row>
  </sheetData>
  <mergeCells count="4">
    <mergeCell ref="A6:A9"/>
    <mergeCell ref="A3:F3"/>
    <mergeCell ref="G3:K3"/>
    <mergeCell ref="D8:D9"/>
  </mergeCells>
  <phoneticPr fontId="24" type="noConversion"/>
  <pageMargins left="0.69972223043441772" right="0.69972223043441772" top="0.75" bottom="0.75" header="0.30000001192092896" footer="0.30000001192092896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2060"/>
  </sheetPr>
  <dimension ref="A1:I19"/>
  <sheetViews>
    <sheetView view="pageBreakPreview" zoomScaleNormal="100" zoomScaleSheetLayoutView="100" workbookViewId="0">
      <selection activeCell="A3" sqref="A3:G3"/>
    </sheetView>
  </sheetViews>
  <sheetFormatPr defaultColWidth="8.88671875" defaultRowHeight="13.5"/>
  <cols>
    <col min="1" max="7" width="10.77734375" style="16" customWidth="1"/>
    <col min="8" max="16384" width="8.88671875" style="16"/>
  </cols>
  <sheetData>
    <row r="1" spans="1:9" ht="20.100000000000001" customHeight="1">
      <c r="A1" s="332" t="s">
        <v>33</v>
      </c>
      <c r="B1" s="332"/>
      <c r="E1" s="328" t="s">
        <v>217</v>
      </c>
      <c r="F1" s="328"/>
      <c r="G1" s="328"/>
      <c r="H1" s="63"/>
      <c r="I1" s="63"/>
    </row>
    <row r="2" spans="1:9" ht="20.100000000000001" customHeight="1"/>
    <row r="3" spans="1:9" ht="25.5" customHeight="1">
      <c r="A3" s="314" t="s">
        <v>189</v>
      </c>
      <c r="B3" s="314"/>
      <c r="C3" s="314"/>
      <c r="D3" s="314"/>
      <c r="E3" s="314"/>
      <c r="F3" s="314"/>
      <c r="G3" s="314"/>
    </row>
    <row r="4" spans="1:9" ht="25.5">
      <c r="A4" s="314" t="s">
        <v>126</v>
      </c>
      <c r="B4" s="314"/>
      <c r="C4" s="314"/>
      <c r="D4" s="314"/>
      <c r="E4" s="314"/>
      <c r="F4" s="314"/>
      <c r="G4" s="314"/>
    </row>
    <row r="5" spans="1:9" ht="20.100000000000001" customHeight="1">
      <c r="A5" s="18"/>
      <c r="B5" s="18"/>
      <c r="C5" s="18"/>
      <c r="D5" s="18"/>
      <c r="E5" s="18"/>
      <c r="F5" s="18"/>
      <c r="G5" s="18"/>
    </row>
    <row r="6" spans="1:9" s="22" customFormat="1" ht="20.100000000000001" customHeight="1">
      <c r="A6" s="19" t="s">
        <v>32</v>
      </c>
      <c r="B6" s="19"/>
      <c r="C6" s="19"/>
      <c r="D6" s="19"/>
      <c r="E6" s="19"/>
      <c r="F6" s="19"/>
      <c r="G6" s="23" t="s">
        <v>193</v>
      </c>
    </row>
    <row r="7" spans="1:9" s="25" customFormat="1">
      <c r="A7" s="329" t="s">
        <v>211</v>
      </c>
      <c r="B7" s="333" t="s">
        <v>325</v>
      </c>
      <c r="C7" s="334"/>
      <c r="D7" s="128" t="s">
        <v>320</v>
      </c>
      <c r="E7" s="137"/>
      <c r="F7" s="128" t="s">
        <v>313</v>
      </c>
      <c r="G7" s="137"/>
    </row>
    <row r="8" spans="1:9" s="25" customFormat="1">
      <c r="A8" s="330"/>
      <c r="B8" s="320" t="s">
        <v>340</v>
      </c>
      <c r="C8" s="323"/>
      <c r="D8" s="320" t="s">
        <v>173</v>
      </c>
      <c r="E8" s="323"/>
      <c r="F8" s="138" t="s">
        <v>133</v>
      </c>
      <c r="G8" s="139"/>
    </row>
    <row r="9" spans="1:9" s="25" customFormat="1">
      <c r="A9" s="330"/>
      <c r="B9" s="56" t="s">
        <v>289</v>
      </c>
      <c r="C9" s="56" t="s">
        <v>107</v>
      </c>
      <c r="D9" s="56" t="s">
        <v>289</v>
      </c>
      <c r="E9" s="56" t="s">
        <v>139</v>
      </c>
      <c r="F9" s="56" t="s">
        <v>289</v>
      </c>
      <c r="G9" s="56" t="s">
        <v>139</v>
      </c>
    </row>
    <row r="10" spans="1:9" s="25" customFormat="1">
      <c r="A10" s="330"/>
      <c r="B10" s="56" t="s">
        <v>141</v>
      </c>
      <c r="C10" s="56" t="s">
        <v>247</v>
      </c>
      <c r="D10" s="56" t="s">
        <v>141</v>
      </c>
      <c r="E10" s="56" t="s">
        <v>247</v>
      </c>
      <c r="F10" s="56" t="s">
        <v>141</v>
      </c>
      <c r="G10" s="56" t="s">
        <v>247</v>
      </c>
    </row>
    <row r="11" spans="1:9" s="25" customFormat="1" ht="27">
      <c r="A11" s="331"/>
      <c r="B11" s="60" t="s">
        <v>197</v>
      </c>
      <c r="C11" s="60" t="s">
        <v>309</v>
      </c>
      <c r="D11" s="134" t="s">
        <v>186</v>
      </c>
      <c r="E11" s="60" t="s">
        <v>309</v>
      </c>
      <c r="F11" s="134" t="s">
        <v>197</v>
      </c>
      <c r="G11" s="60" t="s">
        <v>309</v>
      </c>
    </row>
    <row r="12" spans="1:9" ht="20.100000000000001" customHeight="1">
      <c r="A12" s="135"/>
      <c r="B12" s="33"/>
      <c r="C12" s="33"/>
      <c r="D12" s="33"/>
      <c r="E12" s="33"/>
      <c r="F12" s="33"/>
      <c r="G12" s="33"/>
    </row>
    <row r="13" spans="1:9" s="136" customFormat="1" ht="20.100000000000001" customHeight="1">
      <c r="A13" s="34">
        <v>2017</v>
      </c>
      <c r="B13" s="140">
        <v>1</v>
      </c>
      <c r="C13" s="141">
        <v>13865</v>
      </c>
      <c r="D13" s="141">
        <v>11</v>
      </c>
      <c r="E13" s="141">
        <v>1184</v>
      </c>
      <c r="F13" s="141">
        <v>5</v>
      </c>
      <c r="G13" s="142">
        <v>2959</v>
      </c>
    </row>
    <row r="14" spans="1:9" s="136" customFormat="1" ht="20.100000000000001" customHeight="1">
      <c r="A14" s="34">
        <v>2018</v>
      </c>
      <c r="B14" s="140">
        <v>1</v>
      </c>
      <c r="C14" s="141">
        <v>19341</v>
      </c>
      <c r="D14" s="141">
        <v>11</v>
      </c>
      <c r="E14" s="141">
        <v>1184</v>
      </c>
      <c r="F14" s="141">
        <v>5</v>
      </c>
      <c r="G14" s="142">
        <v>2959</v>
      </c>
    </row>
    <row r="15" spans="1:9" s="79" customFormat="1" ht="20.100000000000001" customHeight="1">
      <c r="A15" s="34">
        <v>2019</v>
      </c>
      <c r="B15" s="214">
        <v>1</v>
      </c>
      <c r="C15" s="215">
        <v>19222</v>
      </c>
      <c r="D15" s="215">
        <v>10</v>
      </c>
      <c r="E15" s="215">
        <v>1077</v>
      </c>
      <c r="F15" s="215">
        <v>5</v>
      </c>
      <c r="G15" s="216">
        <v>2959</v>
      </c>
    </row>
    <row r="16" spans="1:9" s="79" customFormat="1" ht="20.100000000000001" customHeight="1">
      <c r="A16" s="34">
        <v>2020</v>
      </c>
      <c r="B16" s="214">
        <v>1</v>
      </c>
      <c r="C16" s="215">
        <v>18331</v>
      </c>
      <c r="D16" s="215">
        <v>10</v>
      </c>
      <c r="E16" s="215">
        <v>1878</v>
      </c>
      <c r="F16" s="215">
        <v>5</v>
      </c>
      <c r="G16" s="216">
        <v>2183</v>
      </c>
    </row>
    <row r="17" spans="1:7" s="79" customFormat="1" ht="20.100000000000001" customHeight="1">
      <c r="A17" s="192">
        <v>2021</v>
      </c>
      <c r="B17" s="229">
        <v>1</v>
      </c>
      <c r="C17" s="230">
        <v>20995</v>
      </c>
      <c r="D17" s="230">
        <v>10</v>
      </c>
      <c r="E17" s="230">
        <v>1547</v>
      </c>
      <c r="F17" s="230">
        <v>5</v>
      </c>
      <c r="G17" s="231">
        <v>2055</v>
      </c>
    </row>
    <row r="18" spans="1:7" ht="20.100000000000001" customHeight="1">
      <c r="A18" s="26"/>
      <c r="B18" s="266"/>
      <c r="C18" s="267"/>
      <c r="D18" s="268"/>
      <c r="E18" s="267"/>
      <c r="F18" s="268"/>
      <c r="G18" s="269"/>
    </row>
    <row r="19" spans="1:7" s="22" customFormat="1" ht="20.100000000000001" customHeight="1">
      <c r="A19" s="270" t="s">
        <v>125</v>
      </c>
      <c r="B19" s="270"/>
      <c r="C19" s="271"/>
      <c r="D19" s="271"/>
      <c r="E19" s="271"/>
      <c r="F19" s="271"/>
      <c r="G19" s="272"/>
    </row>
  </sheetData>
  <mergeCells count="8">
    <mergeCell ref="E1:G1"/>
    <mergeCell ref="A7:A11"/>
    <mergeCell ref="A1:B1"/>
    <mergeCell ref="A3:G3"/>
    <mergeCell ref="A4:G4"/>
    <mergeCell ref="B7:C7"/>
    <mergeCell ref="B8:C8"/>
    <mergeCell ref="D8:E8"/>
  </mergeCells>
  <phoneticPr fontId="24" type="noConversion"/>
  <pageMargins left="0.62986111640930176" right="0.62986111640930176" top="0.55097222328186035" bottom="0.47236111760139465" header="0.31486111879348755" footer="0.31486111879348755"/>
  <pageSetup paperSize="9" scale="99" orientation="portrait" r:id="rId1"/>
  <colBreaks count="1" manualBreakCount="1">
    <brk id="7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333399"/>
  </sheetPr>
  <dimension ref="A1:L10"/>
  <sheetViews>
    <sheetView view="pageBreakPreview" zoomScaleNormal="100" zoomScaleSheetLayoutView="100" workbookViewId="0">
      <selection sqref="A1:L1"/>
    </sheetView>
  </sheetViews>
  <sheetFormatPr defaultColWidth="8.88671875" defaultRowHeight="13.5"/>
  <cols>
    <col min="1" max="1" width="8.88671875" style="1" bestFit="1" customWidth="1"/>
    <col min="2" max="12" width="7.77734375" style="2" customWidth="1"/>
  </cols>
  <sheetData>
    <row r="1" spans="1:12" ht="21" customHeight="1">
      <c r="A1" s="336" t="s">
        <v>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16.5" customHeight="1">
      <c r="A2" s="335" t="s">
        <v>140</v>
      </c>
      <c r="B2" s="335"/>
      <c r="C2" s="335"/>
      <c r="D2" s="335"/>
      <c r="E2" s="338" t="s">
        <v>182</v>
      </c>
      <c r="F2" s="338"/>
      <c r="G2" s="338"/>
      <c r="H2" s="338"/>
      <c r="I2" s="338"/>
      <c r="J2" s="338"/>
      <c r="K2" s="338"/>
      <c r="L2" s="338"/>
    </row>
    <row r="3" spans="1:12" ht="35.25" customHeight="1">
      <c r="A3" s="278" t="s">
        <v>22</v>
      </c>
      <c r="B3" s="340" t="s">
        <v>181</v>
      </c>
      <c r="C3" s="341"/>
      <c r="D3" s="341"/>
      <c r="E3" s="340" t="s">
        <v>20</v>
      </c>
      <c r="F3" s="340"/>
      <c r="G3" s="340"/>
      <c r="H3" s="340"/>
      <c r="I3" s="340" t="s">
        <v>241</v>
      </c>
      <c r="J3" s="341"/>
      <c r="K3" s="341"/>
      <c r="L3" s="341"/>
    </row>
    <row r="4" spans="1:12" ht="24" customHeight="1">
      <c r="A4" s="277">
        <v>2017</v>
      </c>
      <c r="B4" s="348">
        <v>12.4</v>
      </c>
      <c r="C4" s="349"/>
      <c r="D4" s="349"/>
      <c r="E4" s="352">
        <v>1868</v>
      </c>
      <c r="F4" s="352"/>
      <c r="G4" s="352"/>
      <c r="H4" s="353"/>
      <c r="I4" s="352">
        <v>15069</v>
      </c>
      <c r="J4" s="352"/>
      <c r="K4" s="352"/>
      <c r="L4" s="353"/>
    </row>
    <row r="5" spans="1:12" ht="24" customHeight="1">
      <c r="A5" s="273">
        <v>2018</v>
      </c>
      <c r="B5" s="346">
        <v>13.1</v>
      </c>
      <c r="C5" s="347"/>
      <c r="D5" s="347"/>
      <c r="E5" s="350">
        <v>1975</v>
      </c>
      <c r="F5" s="350"/>
      <c r="G5" s="350"/>
      <c r="H5" s="351"/>
      <c r="I5" s="350">
        <v>15132</v>
      </c>
      <c r="J5" s="350"/>
      <c r="K5" s="350"/>
      <c r="L5" s="351"/>
    </row>
    <row r="6" spans="1:12" ht="24" customHeight="1">
      <c r="A6" s="273">
        <v>2019</v>
      </c>
      <c r="B6" s="346">
        <v>13.8</v>
      </c>
      <c r="C6" s="347"/>
      <c r="D6" s="347"/>
      <c r="E6" s="350">
        <v>2111</v>
      </c>
      <c r="F6" s="350"/>
      <c r="G6" s="350"/>
      <c r="H6" s="351"/>
      <c r="I6" s="350">
        <v>15414</v>
      </c>
      <c r="J6" s="350"/>
      <c r="K6" s="350"/>
      <c r="L6" s="351"/>
    </row>
    <row r="7" spans="1:12" ht="24" customHeight="1">
      <c r="A7" s="273">
        <v>2020</v>
      </c>
      <c r="B7" s="346">
        <v>15.4</v>
      </c>
      <c r="C7" s="347"/>
      <c r="D7" s="347"/>
      <c r="E7" s="350">
        <v>2377</v>
      </c>
      <c r="F7" s="350"/>
      <c r="G7" s="350"/>
      <c r="H7" s="351"/>
      <c r="I7" s="350">
        <v>15414</v>
      </c>
      <c r="J7" s="350"/>
      <c r="K7" s="350"/>
      <c r="L7" s="351"/>
    </row>
    <row r="8" spans="1:12" ht="24" customHeight="1">
      <c r="A8" s="279">
        <v>2021</v>
      </c>
      <c r="B8" s="342">
        <v>18.3</v>
      </c>
      <c r="C8" s="343"/>
      <c r="D8" s="343"/>
      <c r="E8" s="344">
        <v>2850</v>
      </c>
      <c r="F8" s="344"/>
      <c r="G8" s="344"/>
      <c r="H8" s="344"/>
      <c r="I8" s="344">
        <v>15536</v>
      </c>
      <c r="J8" s="344"/>
      <c r="K8" s="344"/>
      <c r="L8" s="345"/>
    </row>
    <row r="9" spans="1:12" ht="18.75" customHeight="1">
      <c r="A9" s="276" t="s">
        <v>148</v>
      </c>
      <c r="B9" s="275"/>
      <c r="C9" s="275"/>
      <c r="D9" s="275"/>
      <c r="E9" s="275"/>
      <c r="F9" s="274"/>
      <c r="G9" s="274"/>
      <c r="H9" s="274"/>
      <c r="I9" s="274"/>
      <c r="J9" s="274"/>
      <c r="K9" s="274"/>
      <c r="L9" s="274"/>
    </row>
    <row r="10" spans="1:12" ht="18.75" customHeight="1">
      <c r="A10" s="339" t="s">
        <v>103</v>
      </c>
      <c r="B10" s="339"/>
      <c r="C10" s="339"/>
      <c r="D10" s="339"/>
      <c r="E10" s="339"/>
      <c r="F10" s="337"/>
      <c r="G10" s="337"/>
      <c r="H10" s="337"/>
      <c r="I10" s="337"/>
      <c r="J10" s="337"/>
      <c r="K10" s="337"/>
      <c r="L10" s="337"/>
    </row>
  </sheetData>
  <mergeCells count="23">
    <mergeCell ref="I6:L6"/>
    <mergeCell ref="I5:L5"/>
    <mergeCell ref="I4:L4"/>
    <mergeCell ref="E7:H7"/>
    <mergeCell ref="E6:H6"/>
    <mergeCell ref="E5:H5"/>
    <mergeCell ref="E4:H4"/>
    <mergeCell ref="A2:D2"/>
    <mergeCell ref="A1:L1"/>
    <mergeCell ref="F10:L10"/>
    <mergeCell ref="E2:L2"/>
    <mergeCell ref="A10:E10"/>
    <mergeCell ref="B3:D3"/>
    <mergeCell ref="E3:H3"/>
    <mergeCell ref="I3:L3"/>
    <mergeCell ref="B8:D8"/>
    <mergeCell ref="E8:H8"/>
    <mergeCell ref="I8:L8"/>
    <mergeCell ref="B7:D7"/>
    <mergeCell ref="B6:D6"/>
    <mergeCell ref="B5:D5"/>
    <mergeCell ref="B4:D4"/>
    <mergeCell ref="I7:L7"/>
  </mergeCells>
  <phoneticPr fontId="24" type="noConversion"/>
  <pageMargins left="0.69972223043441772" right="0.69972223043441772" top="0.75" bottom="0.75" header="0.30000001192092896" footer="0.30000001192092896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333399"/>
  </sheetPr>
  <dimension ref="A1:J29"/>
  <sheetViews>
    <sheetView view="pageBreakPreview" zoomScaleNormal="100" zoomScaleSheetLayoutView="100" workbookViewId="0">
      <selection activeCell="A3" sqref="A3:D3"/>
    </sheetView>
  </sheetViews>
  <sheetFormatPr defaultColWidth="8.88671875" defaultRowHeight="13.5"/>
  <cols>
    <col min="1" max="1" width="11.109375" style="16" customWidth="1"/>
    <col min="2" max="2" width="12.88671875" style="16" customWidth="1"/>
    <col min="3" max="3" width="11.77734375" style="16" customWidth="1"/>
    <col min="4" max="4" width="13.77734375" style="16" customWidth="1"/>
    <col min="5" max="8" width="15.21875" style="16" customWidth="1"/>
    <col min="9" max="16384" width="8.88671875" style="125"/>
  </cols>
  <sheetData>
    <row r="1" spans="1:10" ht="20.100000000000001" customHeight="1">
      <c r="A1" s="332" t="s">
        <v>33</v>
      </c>
      <c r="B1" s="332"/>
      <c r="C1" s="14"/>
      <c r="D1" s="14"/>
      <c r="E1" s="14"/>
      <c r="F1" s="14"/>
      <c r="G1" s="14"/>
      <c r="H1" s="15" t="s">
        <v>217</v>
      </c>
    </row>
    <row r="2" spans="1:10" ht="20.100000000000001" customHeight="1"/>
    <row r="3" spans="1:10" ht="25.5">
      <c r="A3" s="314" t="s">
        <v>93</v>
      </c>
      <c r="B3" s="314"/>
      <c r="C3" s="314"/>
      <c r="D3" s="314"/>
      <c r="E3" s="314" t="s">
        <v>228</v>
      </c>
      <c r="F3" s="314"/>
      <c r="G3" s="314"/>
      <c r="H3" s="314"/>
    </row>
    <row r="4" spans="1:10" ht="20.100000000000001" customHeight="1"/>
    <row r="5" spans="1:10" s="186" customFormat="1" ht="20.100000000000001" customHeight="1">
      <c r="A5" s="20" t="s">
        <v>31</v>
      </c>
      <c r="B5" s="19"/>
      <c r="C5" s="19"/>
      <c r="D5" s="19"/>
      <c r="E5" s="19"/>
      <c r="F5" s="19"/>
      <c r="G5" s="20"/>
      <c r="H5" s="23" t="s">
        <v>212</v>
      </c>
    </row>
    <row r="6" spans="1:10" ht="20.100000000000001" customHeight="1">
      <c r="A6" s="354" t="s">
        <v>206</v>
      </c>
      <c r="B6" s="126" t="s">
        <v>303</v>
      </c>
      <c r="C6" s="57" t="s">
        <v>252</v>
      </c>
      <c r="D6" s="126" t="s">
        <v>258</v>
      </c>
      <c r="E6" s="57" t="s">
        <v>95</v>
      </c>
      <c r="F6" s="127" t="s">
        <v>102</v>
      </c>
      <c r="G6" s="57" t="s">
        <v>195</v>
      </c>
      <c r="H6" s="128" t="s">
        <v>306</v>
      </c>
    </row>
    <row r="7" spans="1:10" ht="20.100000000000001" customHeight="1">
      <c r="A7" s="355"/>
      <c r="B7" s="312" t="s">
        <v>115</v>
      </c>
      <c r="C7" s="57" t="s">
        <v>222</v>
      </c>
      <c r="D7" s="54" t="s">
        <v>222</v>
      </c>
      <c r="E7" s="57" t="s">
        <v>222</v>
      </c>
      <c r="F7" s="54" t="s">
        <v>118</v>
      </c>
      <c r="G7" s="57" t="s">
        <v>170</v>
      </c>
      <c r="H7" s="56" t="s">
        <v>141</v>
      </c>
    </row>
    <row r="8" spans="1:10" ht="20.100000000000001" customHeight="1">
      <c r="A8" s="356"/>
      <c r="B8" s="313"/>
      <c r="C8" s="61" t="s">
        <v>66</v>
      </c>
      <c r="D8" s="59" t="s">
        <v>294</v>
      </c>
      <c r="E8" s="61" t="s">
        <v>153</v>
      </c>
      <c r="F8" s="59" t="s">
        <v>205</v>
      </c>
      <c r="G8" s="61" t="s">
        <v>178</v>
      </c>
      <c r="H8" s="60" t="s">
        <v>266</v>
      </c>
    </row>
    <row r="9" spans="1:10" ht="20.100000000000001" customHeight="1">
      <c r="A9" s="28"/>
      <c r="B9" s="130"/>
      <c r="C9" s="25"/>
      <c r="D9" s="123"/>
      <c r="E9" s="25"/>
      <c r="F9" s="25"/>
      <c r="G9" s="25"/>
      <c r="H9" s="25"/>
    </row>
    <row r="10" spans="1:10" ht="20.100000000000001" customHeight="1">
      <c r="A10" s="28">
        <v>2017</v>
      </c>
      <c r="B10" s="194">
        <v>30131</v>
      </c>
      <c r="C10" s="131">
        <v>24149</v>
      </c>
      <c r="D10" s="239">
        <v>80</v>
      </c>
      <c r="E10" s="131">
        <v>4500</v>
      </c>
      <c r="F10" s="131">
        <v>10094</v>
      </c>
      <c r="G10" s="131">
        <v>220</v>
      </c>
      <c r="H10" s="131">
        <v>10482</v>
      </c>
    </row>
    <row r="11" spans="1:10" ht="20.100000000000001" customHeight="1">
      <c r="A11" s="28">
        <v>2018</v>
      </c>
      <c r="B11" s="194">
        <v>29624</v>
      </c>
      <c r="C11" s="131">
        <v>24490</v>
      </c>
      <c r="D11" s="239">
        <v>80</v>
      </c>
      <c r="E11" s="131">
        <v>4500</v>
      </c>
      <c r="F11" s="131">
        <v>10977</v>
      </c>
      <c r="G11" s="281">
        <v>448</v>
      </c>
      <c r="H11" s="131">
        <v>10795</v>
      </c>
    </row>
    <row r="12" spans="1:10" s="103" customFormat="1" ht="20.100000000000001" customHeight="1">
      <c r="A12" s="28">
        <v>2019</v>
      </c>
      <c r="B12" s="194">
        <v>28887</v>
      </c>
      <c r="C12" s="131">
        <v>24683</v>
      </c>
      <c r="D12" s="239">
        <v>85.5</v>
      </c>
      <c r="E12" s="131">
        <v>4500</v>
      </c>
      <c r="F12" s="131">
        <v>11126</v>
      </c>
      <c r="G12" s="131">
        <v>442</v>
      </c>
      <c r="H12" s="131">
        <v>11372</v>
      </c>
    </row>
    <row r="13" spans="1:10" s="143" customFormat="1" ht="20.100000000000001" customHeight="1">
      <c r="A13" s="28">
        <v>2020</v>
      </c>
      <c r="B13" s="194">
        <v>28039</v>
      </c>
      <c r="C13" s="131">
        <v>24618</v>
      </c>
      <c r="D13" s="239">
        <v>86.185408206133602</v>
      </c>
      <c r="E13" s="131">
        <v>4500</v>
      </c>
      <c r="F13" s="131">
        <v>10095</v>
      </c>
      <c r="G13" s="131">
        <v>410</v>
      </c>
      <c r="H13" s="131">
        <v>11773</v>
      </c>
    </row>
    <row r="14" spans="1:10" ht="20.100000000000001" customHeight="1">
      <c r="A14" s="196">
        <v>2021</v>
      </c>
      <c r="B14" s="246">
        <v>27948</v>
      </c>
      <c r="C14" s="247">
        <v>24543</v>
      </c>
      <c r="D14" s="238">
        <v>87.8</v>
      </c>
      <c r="E14" s="247">
        <v>4500</v>
      </c>
      <c r="F14" s="247">
        <v>9657</v>
      </c>
      <c r="G14" s="247">
        <v>394</v>
      </c>
      <c r="H14" s="247">
        <v>12322</v>
      </c>
      <c r="J14" s="280"/>
    </row>
    <row r="15" spans="1:10" ht="20.100000000000001" customHeight="1">
      <c r="A15" s="28"/>
      <c r="B15" s="245"/>
      <c r="C15" s="242"/>
      <c r="D15" s="228"/>
      <c r="E15" s="242"/>
      <c r="F15" s="242"/>
      <c r="G15" s="242"/>
      <c r="H15" s="244"/>
      <c r="J15" s="280"/>
    </row>
    <row r="16" spans="1:10" ht="20.100000000000001" customHeight="1">
      <c r="A16" s="193" t="s">
        <v>75</v>
      </c>
      <c r="B16" s="301">
        <v>7865</v>
      </c>
      <c r="C16" s="302">
        <v>7865</v>
      </c>
      <c r="D16" s="303">
        <f>C16/B16*100</f>
        <v>100</v>
      </c>
      <c r="E16" s="304">
        <v>3500</v>
      </c>
      <c r="F16" s="237" t="s">
        <v>77</v>
      </c>
      <c r="G16" s="237" t="s">
        <v>77</v>
      </c>
      <c r="H16" s="243">
        <v>3710</v>
      </c>
      <c r="J16" s="280"/>
    </row>
    <row r="17" spans="1:10" ht="20.100000000000001" customHeight="1">
      <c r="A17" s="193" t="s">
        <v>73</v>
      </c>
      <c r="B17" s="301">
        <v>1866</v>
      </c>
      <c r="C17" s="302">
        <v>1147</v>
      </c>
      <c r="D17" s="303">
        <f t="shared" ref="D17:D26" si="0">C17/B17*100</f>
        <v>61.468381564844584</v>
      </c>
      <c r="E17" s="304">
        <v>0</v>
      </c>
      <c r="F17" s="237" t="s">
        <v>77</v>
      </c>
      <c r="G17" s="237" t="s">
        <v>77</v>
      </c>
      <c r="H17" s="243">
        <v>640</v>
      </c>
      <c r="J17" s="280"/>
    </row>
    <row r="18" spans="1:10" ht="20.100000000000001" customHeight="1">
      <c r="A18" s="193" t="s">
        <v>68</v>
      </c>
      <c r="B18" s="301">
        <v>1692</v>
      </c>
      <c r="C18" s="302">
        <v>1647</v>
      </c>
      <c r="D18" s="303">
        <f t="shared" si="0"/>
        <v>97.340425531914903</v>
      </c>
      <c r="E18" s="304">
        <v>0</v>
      </c>
      <c r="F18" s="237" t="s">
        <v>77</v>
      </c>
      <c r="G18" s="237" t="s">
        <v>77</v>
      </c>
      <c r="H18" s="243">
        <v>886</v>
      </c>
      <c r="J18" s="280"/>
    </row>
    <row r="19" spans="1:10" ht="20.100000000000001" customHeight="1">
      <c r="A19" s="193" t="s">
        <v>76</v>
      </c>
      <c r="B19" s="301">
        <v>2350</v>
      </c>
      <c r="C19" s="302">
        <v>1939</v>
      </c>
      <c r="D19" s="303">
        <f t="shared" si="0"/>
        <v>82.510638297872347</v>
      </c>
      <c r="E19" s="304">
        <v>1000</v>
      </c>
      <c r="F19" s="237" t="s">
        <v>77</v>
      </c>
      <c r="G19" s="237" t="s">
        <v>77</v>
      </c>
      <c r="H19" s="243">
        <v>1032</v>
      </c>
      <c r="J19" s="280"/>
    </row>
    <row r="20" spans="1:10" ht="20.100000000000001" customHeight="1">
      <c r="A20" s="193" t="s">
        <v>21</v>
      </c>
      <c r="B20" s="301">
        <v>1312</v>
      </c>
      <c r="C20" s="302">
        <v>765</v>
      </c>
      <c r="D20" s="303">
        <f t="shared" si="0"/>
        <v>58.307926829268297</v>
      </c>
      <c r="E20" s="304">
        <v>0</v>
      </c>
      <c r="F20" s="237" t="s">
        <v>77</v>
      </c>
      <c r="G20" s="237" t="s">
        <v>77</v>
      </c>
      <c r="H20" s="243">
        <v>501</v>
      </c>
      <c r="J20" s="280"/>
    </row>
    <row r="21" spans="1:10" ht="20.100000000000001" customHeight="1">
      <c r="A21" s="193" t="s">
        <v>72</v>
      </c>
      <c r="B21" s="301">
        <v>1892</v>
      </c>
      <c r="C21" s="302">
        <v>662</v>
      </c>
      <c r="D21" s="303">
        <f t="shared" si="0"/>
        <v>34.989429175475692</v>
      </c>
      <c r="E21" s="304">
        <v>0</v>
      </c>
      <c r="F21" s="237" t="s">
        <v>77</v>
      </c>
      <c r="G21" s="237" t="s">
        <v>77</v>
      </c>
      <c r="H21" s="241">
        <v>404</v>
      </c>
      <c r="J21" s="280"/>
    </row>
    <row r="22" spans="1:10" ht="20.100000000000001" customHeight="1">
      <c r="A22" s="193" t="s">
        <v>69</v>
      </c>
      <c r="B22" s="301">
        <v>1169</v>
      </c>
      <c r="C22" s="302">
        <v>1011</v>
      </c>
      <c r="D22" s="303">
        <f t="shared" si="0"/>
        <v>86.4841745081266</v>
      </c>
      <c r="E22" s="304">
        <v>0</v>
      </c>
      <c r="F22" s="237" t="s">
        <v>77</v>
      </c>
      <c r="G22" s="237" t="s">
        <v>77</v>
      </c>
      <c r="H22" s="243">
        <v>589</v>
      </c>
      <c r="J22" s="280"/>
    </row>
    <row r="23" spans="1:10" ht="20.100000000000001" customHeight="1">
      <c r="A23" s="193" t="s">
        <v>74</v>
      </c>
      <c r="B23" s="301">
        <v>4239</v>
      </c>
      <c r="C23" s="302">
        <v>4239</v>
      </c>
      <c r="D23" s="303">
        <f t="shared" si="0"/>
        <v>100</v>
      </c>
      <c r="E23" s="304">
        <v>0</v>
      </c>
      <c r="F23" s="237" t="s">
        <v>77</v>
      </c>
      <c r="G23" s="237" t="s">
        <v>77</v>
      </c>
      <c r="H23" s="243">
        <v>2037</v>
      </c>
      <c r="J23" s="280"/>
    </row>
    <row r="24" spans="1:10" ht="20.100000000000001" customHeight="1">
      <c r="A24" s="193" t="s">
        <v>18</v>
      </c>
      <c r="B24" s="301">
        <v>2421</v>
      </c>
      <c r="C24" s="302">
        <v>2414</v>
      </c>
      <c r="D24" s="303">
        <f t="shared" si="0"/>
        <v>99.710863279636513</v>
      </c>
      <c r="E24" s="304">
        <v>0</v>
      </c>
      <c r="F24" s="237" t="s">
        <v>77</v>
      </c>
      <c r="G24" s="237" t="s">
        <v>77</v>
      </c>
      <c r="H24" s="243">
        <v>1078</v>
      </c>
      <c r="J24" s="280"/>
    </row>
    <row r="25" spans="1:10" ht="20.100000000000001" customHeight="1">
      <c r="A25" s="193" t="s">
        <v>17</v>
      </c>
      <c r="B25" s="301">
        <v>1706</v>
      </c>
      <c r="C25" s="302">
        <v>1616</v>
      </c>
      <c r="D25" s="303">
        <f t="shared" si="0"/>
        <v>94.724501758499414</v>
      </c>
      <c r="E25" s="304">
        <v>0</v>
      </c>
      <c r="F25" s="237" t="s">
        <v>77</v>
      </c>
      <c r="G25" s="237" t="s">
        <v>77</v>
      </c>
      <c r="H25" s="243">
        <v>834</v>
      </c>
      <c r="J25" s="280"/>
    </row>
    <row r="26" spans="1:10" ht="20.100000000000001" customHeight="1">
      <c r="A26" s="193" t="s">
        <v>71</v>
      </c>
      <c r="B26" s="301">
        <v>1436</v>
      </c>
      <c r="C26" s="302">
        <v>1238</v>
      </c>
      <c r="D26" s="303">
        <f t="shared" si="0"/>
        <v>86.211699164345404</v>
      </c>
      <c r="E26" s="304">
        <v>0</v>
      </c>
      <c r="F26" s="237" t="s">
        <v>77</v>
      </c>
      <c r="G26" s="237" t="s">
        <v>77</v>
      </c>
      <c r="H26" s="243">
        <v>611</v>
      </c>
      <c r="J26" s="280"/>
    </row>
    <row r="27" spans="1:10" ht="20.100000000000001" customHeight="1">
      <c r="A27" s="81"/>
      <c r="B27" s="195"/>
      <c r="C27" s="101"/>
      <c r="D27" s="132"/>
      <c r="E27" s="101"/>
      <c r="F27" s="101"/>
      <c r="G27" s="101"/>
      <c r="H27" s="133"/>
    </row>
    <row r="28" spans="1:10" s="186" customFormat="1" ht="20.100000000000001" customHeight="1">
      <c r="A28" s="124" t="s">
        <v>216</v>
      </c>
      <c r="B28" s="22"/>
      <c r="C28" s="22"/>
      <c r="D28" s="22"/>
      <c r="E28" s="22"/>
      <c r="F28" s="22"/>
      <c r="G28" s="22"/>
      <c r="H28" s="22"/>
    </row>
    <row r="29" spans="1:10">
      <c r="B29" s="14"/>
      <c r="H29" s="43"/>
    </row>
  </sheetData>
  <mergeCells count="5">
    <mergeCell ref="A3:D3"/>
    <mergeCell ref="E3:H3"/>
    <mergeCell ref="A6:A8"/>
    <mergeCell ref="B7:B8"/>
    <mergeCell ref="A1:B1"/>
  </mergeCells>
  <phoneticPr fontId="24" type="noConversion"/>
  <pageMargins left="0.69972223043441772" right="0.69972223043441772" top="0.75" bottom="0.75" header="0.30000001192092896" footer="0.30000001192092896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333399"/>
  </sheetPr>
  <dimension ref="A1:X18"/>
  <sheetViews>
    <sheetView showGridLines="0" view="pageBreakPreview" zoomScale="80" zoomScaleNormal="100" zoomScaleSheetLayoutView="80" workbookViewId="0">
      <selection activeCell="A3" sqref="A3:J3"/>
    </sheetView>
  </sheetViews>
  <sheetFormatPr defaultColWidth="8.88671875" defaultRowHeight="13.5"/>
  <cols>
    <col min="1" max="1" width="10.77734375" style="116" customWidth="1"/>
    <col min="2" max="2" width="12.21875" style="16" customWidth="1"/>
    <col min="3" max="15" width="10.77734375" style="16" customWidth="1"/>
    <col min="16" max="16" width="15" style="16" bestFit="1" customWidth="1"/>
    <col min="17" max="21" width="10.77734375" style="16" customWidth="1"/>
    <col min="22" max="16384" width="8.88671875" style="16"/>
  </cols>
  <sheetData>
    <row r="1" spans="1:24" s="14" customFormat="1" ht="18" customHeight="1">
      <c r="A1" s="14" t="s">
        <v>33</v>
      </c>
      <c r="B1" s="63"/>
      <c r="U1" s="15" t="s">
        <v>217</v>
      </c>
    </row>
    <row r="2" spans="1:24" ht="18" customHeight="1"/>
    <row r="3" spans="1:24" ht="25.5" customHeight="1">
      <c r="A3" s="314" t="s">
        <v>90</v>
      </c>
      <c r="B3" s="314"/>
      <c r="C3" s="314"/>
      <c r="D3" s="314"/>
      <c r="E3" s="314"/>
      <c r="F3" s="314"/>
      <c r="G3" s="314"/>
      <c r="H3" s="314"/>
      <c r="I3" s="314"/>
      <c r="J3" s="314"/>
      <c r="K3" s="314" t="s">
        <v>169</v>
      </c>
      <c r="L3" s="314"/>
      <c r="M3" s="314"/>
      <c r="N3" s="314"/>
      <c r="O3" s="314"/>
      <c r="P3" s="314"/>
      <c r="Q3" s="314"/>
      <c r="R3" s="314"/>
      <c r="S3" s="314"/>
      <c r="T3" s="314"/>
      <c r="U3" s="314"/>
    </row>
    <row r="4" spans="1:24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4" s="22" customFormat="1" ht="18" customHeight="1">
      <c r="A5" s="20" t="s">
        <v>270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23" t="s">
        <v>156</v>
      </c>
    </row>
    <row r="6" spans="1:24">
      <c r="A6" s="357" t="s">
        <v>105</v>
      </c>
      <c r="B6" s="360" t="s">
        <v>260</v>
      </c>
      <c r="C6" s="363" t="s">
        <v>154</v>
      </c>
      <c r="D6" s="364"/>
      <c r="E6" s="364"/>
      <c r="F6" s="360"/>
      <c r="G6" s="363" t="s">
        <v>152</v>
      </c>
      <c r="H6" s="364"/>
      <c r="I6" s="364"/>
      <c r="J6" s="360"/>
      <c r="K6" s="364" t="s">
        <v>117</v>
      </c>
      <c r="L6" s="364"/>
      <c r="M6" s="364"/>
      <c r="N6" s="360"/>
      <c r="O6" s="363" t="s">
        <v>137</v>
      </c>
      <c r="P6" s="364"/>
      <c r="Q6" s="364"/>
      <c r="R6" s="364"/>
      <c r="S6" s="364"/>
      <c r="T6" s="364"/>
      <c r="U6" s="360"/>
    </row>
    <row r="7" spans="1:24">
      <c r="A7" s="358"/>
      <c r="B7" s="330"/>
      <c r="C7" s="361" t="s">
        <v>204</v>
      </c>
      <c r="D7" s="362"/>
      <c r="E7" s="362"/>
      <c r="F7" s="331"/>
      <c r="G7" s="361" t="s">
        <v>168</v>
      </c>
      <c r="H7" s="362"/>
      <c r="I7" s="362"/>
      <c r="J7" s="331"/>
      <c r="K7" s="365" t="s">
        <v>213</v>
      </c>
      <c r="L7" s="362"/>
      <c r="M7" s="362"/>
      <c r="N7" s="331"/>
      <c r="O7" s="361" t="s">
        <v>171</v>
      </c>
      <c r="P7" s="362"/>
      <c r="Q7" s="362"/>
      <c r="R7" s="362"/>
      <c r="S7" s="362"/>
      <c r="T7" s="362"/>
      <c r="U7" s="331"/>
    </row>
    <row r="8" spans="1:24" s="25" customFormat="1" ht="29.25">
      <c r="A8" s="358"/>
      <c r="B8" s="322" t="s">
        <v>26</v>
      </c>
      <c r="C8" s="54" t="s">
        <v>19</v>
      </c>
      <c r="D8" s="54" t="s">
        <v>274</v>
      </c>
      <c r="E8" s="57" t="s">
        <v>293</v>
      </c>
      <c r="F8" s="54" t="s">
        <v>24</v>
      </c>
      <c r="G8" s="54" t="s">
        <v>19</v>
      </c>
      <c r="H8" s="54" t="s">
        <v>274</v>
      </c>
      <c r="I8" s="57" t="s">
        <v>293</v>
      </c>
      <c r="J8" s="73" t="s">
        <v>24</v>
      </c>
      <c r="K8" s="58" t="s">
        <v>19</v>
      </c>
      <c r="L8" s="54" t="s">
        <v>248</v>
      </c>
      <c r="M8" s="57" t="s">
        <v>293</v>
      </c>
      <c r="N8" s="54" t="s">
        <v>292</v>
      </c>
      <c r="O8" s="54" t="s">
        <v>19</v>
      </c>
      <c r="P8" s="119" t="s">
        <v>287</v>
      </c>
      <c r="Q8" s="57" t="s">
        <v>293</v>
      </c>
      <c r="R8" s="54" t="s">
        <v>256</v>
      </c>
      <c r="S8" s="95" t="s">
        <v>279</v>
      </c>
      <c r="T8" s="119" t="s">
        <v>226</v>
      </c>
      <c r="U8" s="58" t="s">
        <v>79</v>
      </c>
    </row>
    <row r="9" spans="1:24" s="25" customFormat="1">
      <c r="A9" s="359"/>
      <c r="B9" s="323"/>
      <c r="C9" s="60"/>
      <c r="D9" s="59" t="s">
        <v>262</v>
      </c>
      <c r="E9" s="61" t="s">
        <v>120</v>
      </c>
      <c r="F9" s="59" t="s">
        <v>25</v>
      </c>
      <c r="G9" s="60"/>
      <c r="H9" s="59" t="s">
        <v>262</v>
      </c>
      <c r="I9" s="61" t="s">
        <v>120</v>
      </c>
      <c r="J9" s="59" t="s">
        <v>25</v>
      </c>
      <c r="K9" s="61"/>
      <c r="L9" s="59" t="s">
        <v>262</v>
      </c>
      <c r="M9" s="61" t="s">
        <v>85</v>
      </c>
      <c r="N9" s="59" t="s">
        <v>25</v>
      </c>
      <c r="O9" s="61"/>
      <c r="P9" s="59" t="s">
        <v>167</v>
      </c>
      <c r="Q9" s="61" t="s">
        <v>85</v>
      </c>
      <c r="R9" s="59" t="s">
        <v>312</v>
      </c>
      <c r="S9" s="61" t="s">
        <v>210</v>
      </c>
      <c r="T9" s="59" t="s">
        <v>302</v>
      </c>
      <c r="U9" s="121" t="s">
        <v>25</v>
      </c>
    </row>
    <row r="10" spans="1:24" ht="18" customHeight="1">
      <c r="A10" s="34"/>
      <c r="G10" s="17"/>
      <c r="H10" s="17"/>
      <c r="I10" s="17"/>
      <c r="J10" s="17"/>
      <c r="O10" s="17"/>
      <c r="P10" s="17"/>
      <c r="Q10" s="17"/>
      <c r="R10" s="17"/>
      <c r="S10" s="17"/>
      <c r="T10" s="17"/>
      <c r="U10" s="26"/>
    </row>
    <row r="11" spans="1:24" s="79" customFormat="1" ht="18" customHeight="1">
      <c r="A11" s="29">
        <v>2017</v>
      </c>
      <c r="B11" s="87">
        <v>368210</v>
      </c>
      <c r="C11" s="87">
        <v>1014</v>
      </c>
      <c r="D11" s="91">
        <v>0</v>
      </c>
      <c r="E11" s="91">
        <v>1014</v>
      </c>
      <c r="F11" s="91">
        <v>0</v>
      </c>
      <c r="G11" s="87">
        <v>6537</v>
      </c>
      <c r="H11" s="91">
        <v>0</v>
      </c>
      <c r="I11" s="91">
        <v>5977</v>
      </c>
      <c r="J11" s="91">
        <v>560</v>
      </c>
      <c r="K11" s="87">
        <v>204137</v>
      </c>
      <c r="L11" s="91">
        <v>0</v>
      </c>
      <c r="M11" s="91">
        <v>96845</v>
      </c>
      <c r="N11" s="87">
        <v>107292</v>
      </c>
      <c r="O11" s="87">
        <v>156522</v>
      </c>
      <c r="P11" s="91">
        <v>5480</v>
      </c>
      <c r="Q11" s="91">
        <v>24</v>
      </c>
      <c r="R11" s="91">
        <v>0</v>
      </c>
      <c r="S11" s="91">
        <v>0</v>
      </c>
      <c r="T11" s="87">
        <v>151018</v>
      </c>
      <c r="U11" s="254">
        <v>0</v>
      </c>
    </row>
    <row r="12" spans="1:24" s="79" customFormat="1" ht="18" customHeight="1">
      <c r="A12" s="29">
        <v>2018</v>
      </c>
      <c r="B12" s="87">
        <v>518851</v>
      </c>
      <c r="C12" s="87">
        <v>1014</v>
      </c>
      <c r="D12" s="87">
        <v>0</v>
      </c>
      <c r="E12" s="87">
        <v>1014</v>
      </c>
      <c r="F12" s="87">
        <v>0</v>
      </c>
      <c r="G12" s="87">
        <v>15586</v>
      </c>
      <c r="H12" s="87">
        <v>0</v>
      </c>
      <c r="I12" s="87">
        <v>15026</v>
      </c>
      <c r="J12" s="87">
        <v>560</v>
      </c>
      <c r="K12" s="87">
        <v>228854</v>
      </c>
      <c r="L12" s="87">
        <v>0</v>
      </c>
      <c r="M12" s="87">
        <v>96845</v>
      </c>
      <c r="N12" s="87">
        <v>132009</v>
      </c>
      <c r="O12" s="87">
        <v>273397</v>
      </c>
      <c r="P12" s="87">
        <v>5480</v>
      </c>
      <c r="Q12" s="87">
        <v>24</v>
      </c>
      <c r="R12" s="87">
        <v>0</v>
      </c>
      <c r="S12" s="87">
        <v>0</v>
      </c>
      <c r="T12" s="87">
        <v>267893</v>
      </c>
      <c r="U12" s="122">
        <v>0</v>
      </c>
    </row>
    <row r="13" spans="1:24" s="79" customFormat="1" ht="18" customHeight="1">
      <c r="A13" s="29">
        <v>2019</v>
      </c>
      <c r="B13" s="87">
        <v>524409</v>
      </c>
      <c r="C13" s="87">
        <v>1014</v>
      </c>
      <c r="D13" s="87">
        <v>0</v>
      </c>
      <c r="E13" s="87">
        <v>1014</v>
      </c>
      <c r="F13" s="87">
        <v>0</v>
      </c>
      <c r="G13" s="87">
        <v>15586</v>
      </c>
      <c r="H13" s="87">
        <v>0</v>
      </c>
      <c r="I13" s="87">
        <v>15026</v>
      </c>
      <c r="J13" s="87">
        <v>560</v>
      </c>
      <c r="K13" s="87">
        <v>228854</v>
      </c>
      <c r="L13" s="87">
        <v>0</v>
      </c>
      <c r="M13" s="87">
        <v>96845</v>
      </c>
      <c r="N13" s="87">
        <v>132009</v>
      </c>
      <c r="O13" s="87">
        <v>278955</v>
      </c>
      <c r="P13" s="87">
        <v>5480</v>
      </c>
      <c r="Q13" s="87">
        <v>24</v>
      </c>
      <c r="R13" s="87">
        <v>0</v>
      </c>
      <c r="S13" s="87">
        <v>0</v>
      </c>
      <c r="T13" s="87">
        <v>273451</v>
      </c>
      <c r="U13" s="122">
        <v>0</v>
      </c>
    </row>
    <row r="14" spans="1:24" s="79" customFormat="1" ht="18" customHeight="1">
      <c r="A14" s="29">
        <v>2020</v>
      </c>
      <c r="B14" s="252">
        <v>537892</v>
      </c>
      <c r="C14" s="252">
        <v>1014</v>
      </c>
      <c r="D14" s="252">
        <v>0</v>
      </c>
      <c r="E14" s="252">
        <v>1014</v>
      </c>
      <c r="F14" s="252">
        <v>0</v>
      </c>
      <c r="G14" s="252">
        <v>15586</v>
      </c>
      <c r="H14" s="252">
        <v>0</v>
      </c>
      <c r="I14" s="252">
        <v>15026</v>
      </c>
      <c r="J14" s="252">
        <v>560</v>
      </c>
      <c r="K14" s="252">
        <v>235862</v>
      </c>
      <c r="L14" s="252">
        <v>0</v>
      </c>
      <c r="M14" s="252">
        <v>96845</v>
      </c>
      <c r="N14" s="252">
        <v>139017</v>
      </c>
      <c r="O14" s="252">
        <v>285430</v>
      </c>
      <c r="P14" s="252">
        <v>5480</v>
      </c>
      <c r="Q14" s="252">
        <v>24</v>
      </c>
      <c r="R14" s="252">
        <v>0</v>
      </c>
      <c r="S14" s="252">
        <v>0</v>
      </c>
      <c r="T14" s="252">
        <v>279926</v>
      </c>
      <c r="U14" s="253">
        <v>0</v>
      </c>
    </row>
    <row r="15" spans="1:24" s="79" customFormat="1" ht="18" customHeight="1">
      <c r="A15" s="197">
        <v>2021</v>
      </c>
      <c r="B15" s="250">
        <f>C15+G15+K15+O15</f>
        <v>543392</v>
      </c>
      <c r="C15" s="250">
        <f>SUM(D15:F15)</f>
        <v>1014</v>
      </c>
      <c r="D15" s="250">
        <v>0</v>
      </c>
      <c r="E15" s="250">
        <v>1014</v>
      </c>
      <c r="F15" s="250">
        <v>0</v>
      </c>
      <c r="G15" s="250">
        <f>SUM(H15:J15)</f>
        <v>15586</v>
      </c>
      <c r="H15" s="250">
        <v>0</v>
      </c>
      <c r="I15" s="250">
        <v>15026</v>
      </c>
      <c r="J15" s="250">
        <v>560</v>
      </c>
      <c r="K15" s="250">
        <f>SUM(L15:N15)</f>
        <v>235862</v>
      </c>
      <c r="L15" s="250">
        <v>0</v>
      </c>
      <c r="M15" s="250">
        <v>96845</v>
      </c>
      <c r="N15" s="250">
        <v>139017</v>
      </c>
      <c r="O15" s="250">
        <f>SUM(P15:U15)</f>
        <v>290930</v>
      </c>
      <c r="P15" s="250">
        <v>5480</v>
      </c>
      <c r="Q15" s="250">
        <v>24</v>
      </c>
      <c r="R15" s="250">
        <v>0</v>
      </c>
      <c r="S15" s="250">
        <v>0</v>
      </c>
      <c r="T15" s="250">
        <v>285426</v>
      </c>
      <c r="U15" s="251">
        <v>0</v>
      </c>
    </row>
    <row r="16" spans="1:24" ht="18" customHeight="1">
      <c r="A16" s="234"/>
      <c r="B16" s="240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33"/>
      <c r="X16" s="17"/>
    </row>
    <row r="17" spans="1:24" ht="18" customHeight="1">
      <c r="A17" s="124" t="s">
        <v>216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X17" s="17"/>
    </row>
    <row r="18" spans="1:24" ht="18" customHeight="1">
      <c r="A18" s="124" t="s">
        <v>237</v>
      </c>
      <c r="K18" s="13"/>
      <c r="U18" s="43"/>
      <c r="X18" s="17"/>
    </row>
  </sheetData>
  <mergeCells count="13">
    <mergeCell ref="A3:J3"/>
    <mergeCell ref="K3:U3"/>
    <mergeCell ref="A6:A9"/>
    <mergeCell ref="B6:B7"/>
    <mergeCell ref="B8:B9"/>
    <mergeCell ref="O7:U7"/>
    <mergeCell ref="C7:F7"/>
    <mergeCell ref="G7:J7"/>
    <mergeCell ref="G6:J6"/>
    <mergeCell ref="C6:F6"/>
    <mergeCell ref="K6:N6"/>
    <mergeCell ref="K7:N7"/>
    <mergeCell ref="O6:U6"/>
  </mergeCells>
  <phoneticPr fontId="24" type="noConversion"/>
  <printOptions horizontalCentered="1"/>
  <pageMargins left="0.55097222328186035" right="0.59041666984558105" top="0.59041666984558105" bottom="0.59041666984558105" header="0.23597222566604614" footer="0"/>
  <pageSetup paperSize="9" scale="51" orientation="portrait" blackAndWhite="1" r:id="rId1"/>
  <colBreaks count="1" manualBreakCount="1">
    <brk id="10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333399"/>
  </sheetPr>
  <dimension ref="A1:H30"/>
  <sheetViews>
    <sheetView showGridLines="0" view="pageBreakPreview" zoomScaleNormal="100" zoomScaleSheetLayoutView="100" workbookViewId="0">
      <selection activeCell="A3" sqref="A3:H3"/>
    </sheetView>
  </sheetViews>
  <sheetFormatPr defaultColWidth="8.88671875" defaultRowHeight="13.5"/>
  <cols>
    <col min="1" max="1" width="10.77734375" style="103" customWidth="1"/>
    <col min="2" max="2" width="13" style="103" bestFit="1" customWidth="1"/>
    <col min="3" max="3" width="13.5546875" style="103" bestFit="1" customWidth="1"/>
    <col min="4" max="8" width="10.77734375" style="103" customWidth="1"/>
    <col min="9" max="16384" width="8.88671875" style="103"/>
  </cols>
  <sheetData>
    <row r="1" spans="1:8" s="102" customFormat="1" ht="20.100000000000001" customHeight="1">
      <c r="A1" s="14" t="s">
        <v>33</v>
      </c>
      <c r="B1" s="14"/>
      <c r="H1" s="15" t="s">
        <v>217</v>
      </c>
    </row>
    <row r="2" spans="1:8" ht="20.100000000000001" customHeight="1"/>
    <row r="3" spans="1:8" ht="25.5">
      <c r="A3" s="314" t="s">
        <v>9</v>
      </c>
      <c r="B3" s="314"/>
      <c r="C3" s="314"/>
      <c r="D3" s="314"/>
      <c r="E3" s="314"/>
      <c r="F3" s="314"/>
      <c r="G3" s="314"/>
      <c r="H3" s="314"/>
    </row>
    <row r="4" spans="1:8" ht="20.100000000000001" customHeight="1">
      <c r="A4" s="18"/>
      <c r="B4" s="18"/>
      <c r="C4" s="18"/>
      <c r="D4" s="18"/>
      <c r="E4" s="18"/>
      <c r="F4" s="104"/>
      <c r="G4" s="104"/>
      <c r="H4" s="104"/>
    </row>
    <row r="5" spans="1:8" ht="20.100000000000001" customHeight="1">
      <c r="A5" s="106" t="s">
        <v>244</v>
      </c>
      <c r="B5" s="105"/>
      <c r="C5" s="105"/>
      <c r="D5" s="105"/>
      <c r="E5" s="105"/>
      <c r="F5" s="105"/>
      <c r="G5" s="105"/>
      <c r="H5" s="107" t="s">
        <v>83</v>
      </c>
    </row>
    <row r="6" spans="1:8" s="16" customFormat="1" ht="20.100000000000001" customHeight="1">
      <c r="A6" s="354" t="s">
        <v>22</v>
      </c>
      <c r="B6" s="368" t="s">
        <v>30</v>
      </c>
      <c r="C6" s="368" t="s">
        <v>42</v>
      </c>
      <c r="D6" s="368" t="s">
        <v>62</v>
      </c>
      <c r="E6" s="316" t="s">
        <v>249</v>
      </c>
      <c r="F6" s="360" t="s">
        <v>50</v>
      </c>
      <c r="G6" s="368" t="s">
        <v>60</v>
      </c>
      <c r="H6" s="363" t="s">
        <v>24</v>
      </c>
    </row>
    <row r="7" spans="1:8" s="16" customFormat="1" ht="20.100000000000001" customHeight="1">
      <c r="A7" s="355"/>
      <c r="B7" s="366"/>
      <c r="C7" s="366"/>
      <c r="D7" s="366"/>
      <c r="E7" s="366"/>
      <c r="F7" s="330"/>
      <c r="G7" s="366"/>
      <c r="H7" s="361"/>
    </row>
    <row r="8" spans="1:8" s="16" customFormat="1" ht="20.100000000000001" customHeight="1">
      <c r="A8" s="355" t="s">
        <v>16</v>
      </c>
      <c r="B8" s="366" t="s">
        <v>26</v>
      </c>
      <c r="C8" s="366" t="s">
        <v>86</v>
      </c>
      <c r="D8" s="366" t="s">
        <v>67</v>
      </c>
      <c r="E8" s="366" t="s">
        <v>121</v>
      </c>
      <c r="F8" s="366" t="s">
        <v>116</v>
      </c>
      <c r="G8" s="49" t="s">
        <v>254</v>
      </c>
      <c r="H8" s="361" t="s">
        <v>25</v>
      </c>
    </row>
    <row r="9" spans="1:8" s="16" customFormat="1" ht="20.100000000000001" customHeight="1">
      <c r="A9" s="356"/>
      <c r="B9" s="367"/>
      <c r="C9" s="367"/>
      <c r="D9" s="367"/>
      <c r="E9" s="367"/>
      <c r="F9" s="367"/>
      <c r="G9" s="50" t="s">
        <v>36</v>
      </c>
      <c r="H9" s="369"/>
    </row>
    <row r="10" spans="1:8" ht="20.25" customHeight="1">
      <c r="A10" s="108"/>
      <c r="B10" s="109"/>
    </row>
    <row r="11" spans="1:8" s="16" customFormat="1" ht="20.100000000000001" customHeight="1">
      <c r="A11" s="33">
        <v>2017</v>
      </c>
      <c r="B11" s="40">
        <v>2300712</v>
      </c>
      <c r="C11" s="78">
        <v>1752484</v>
      </c>
      <c r="D11" s="78">
        <v>181083</v>
      </c>
      <c r="E11" s="78">
        <v>285</v>
      </c>
      <c r="F11" s="78">
        <v>0</v>
      </c>
      <c r="G11" s="78">
        <v>366860</v>
      </c>
      <c r="H11" s="78">
        <v>0</v>
      </c>
    </row>
    <row r="12" spans="1:8" s="16" customFormat="1" ht="20.100000000000001" customHeight="1">
      <c r="A12" s="33">
        <v>2018</v>
      </c>
      <c r="B12" s="40">
        <v>2374884</v>
      </c>
      <c r="C12" s="78">
        <v>1765590</v>
      </c>
      <c r="D12" s="78">
        <v>238462</v>
      </c>
      <c r="E12" s="78">
        <v>364</v>
      </c>
      <c r="F12" s="78">
        <v>0</v>
      </c>
      <c r="G12" s="78">
        <v>370468</v>
      </c>
      <c r="H12" s="78">
        <v>0</v>
      </c>
    </row>
    <row r="13" spans="1:8" s="16" customFormat="1" ht="20.100000000000001" customHeight="1">
      <c r="A13" s="33">
        <v>2019</v>
      </c>
      <c r="B13" s="40">
        <v>2152662</v>
      </c>
      <c r="C13" s="99">
        <v>1571092</v>
      </c>
      <c r="D13" s="99">
        <v>219571</v>
      </c>
      <c r="E13" s="99">
        <v>807</v>
      </c>
      <c r="F13" s="99">
        <v>0</v>
      </c>
      <c r="G13" s="99">
        <v>361192</v>
      </c>
      <c r="H13" s="99">
        <v>0</v>
      </c>
    </row>
    <row r="14" spans="1:8" s="16" customFormat="1" ht="20.100000000000001" customHeight="1">
      <c r="A14" s="33">
        <v>2020</v>
      </c>
      <c r="B14" s="40">
        <v>2188790</v>
      </c>
      <c r="C14" s="99">
        <v>1661433</v>
      </c>
      <c r="D14" s="99">
        <v>221756</v>
      </c>
      <c r="E14" s="99">
        <v>1630</v>
      </c>
      <c r="F14" s="99">
        <v>0</v>
      </c>
      <c r="G14" s="99">
        <v>303971</v>
      </c>
      <c r="H14" s="99">
        <v>0</v>
      </c>
    </row>
    <row r="15" spans="1:8" s="16" customFormat="1" ht="20.100000000000001" customHeight="1">
      <c r="A15" s="198">
        <v>2021</v>
      </c>
      <c r="B15" s="256">
        <v>2365171</v>
      </c>
      <c r="C15" s="255">
        <v>1792400</v>
      </c>
      <c r="D15" s="255">
        <v>228062</v>
      </c>
      <c r="E15" s="255">
        <v>601</v>
      </c>
      <c r="F15" s="255">
        <v>0</v>
      </c>
      <c r="G15" s="255">
        <v>344108</v>
      </c>
      <c r="H15" s="255">
        <v>0</v>
      </c>
    </row>
    <row r="16" spans="1:8" s="16" customFormat="1" ht="20.100000000000001" customHeight="1">
      <c r="A16" s="17"/>
      <c r="B16" s="285"/>
      <c r="C16" s="286"/>
      <c r="D16" s="286"/>
      <c r="E16" s="286"/>
      <c r="F16" s="286"/>
      <c r="G16" s="286"/>
      <c r="H16" s="286"/>
    </row>
    <row r="17" spans="1:8" s="16" customFormat="1" ht="20.100000000000001" customHeight="1">
      <c r="A17" s="193" t="s">
        <v>75</v>
      </c>
      <c r="B17" s="287">
        <v>810471</v>
      </c>
      <c r="C17" s="237" t="s">
        <v>77</v>
      </c>
      <c r="D17" s="237" t="s">
        <v>77</v>
      </c>
      <c r="E17" s="237" t="s">
        <v>77</v>
      </c>
      <c r="F17" s="286">
        <v>0</v>
      </c>
      <c r="G17" s="237" t="s">
        <v>77</v>
      </c>
      <c r="H17" s="288">
        <v>0</v>
      </c>
    </row>
    <row r="18" spans="1:8" s="16" customFormat="1" ht="20.100000000000001" customHeight="1">
      <c r="A18" s="193" t="s">
        <v>73</v>
      </c>
      <c r="B18" s="287">
        <v>130469</v>
      </c>
      <c r="C18" s="237" t="s">
        <v>77</v>
      </c>
      <c r="D18" s="237" t="s">
        <v>77</v>
      </c>
      <c r="E18" s="237" t="s">
        <v>77</v>
      </c>
      <c r="F18" s="286">
        <v>0</v>
      </c>
      <c r="G18" s="237" t="s">
        <v>77</v>
      </c>
      <c r="H18" s="288">
        <v>0</v>
      </c>
    </row>
    <row r="19" spans="1:8" s="16" customFormat="1" ht="20.100000000000001" customHeight="1">
      <c r="A19" s="193" t="s">
        <v>68</v>
      </c>
      <c r="B19" s="287">
        <v>136678</v>
      </c>
      <c r="C19" s="237" t="s">
        <v>77</v>
      </c>
      <c r="D19" s="237" t="s">
        <v>77</v>
      </c>
      <c r="E19" s="237" t="s">
        <v>77</v>
      </c>
      <c r="F19" s="286">
        <v>0</v>
      </c>
      <c r="G19" s="237" t="s">
        <v>77</v>
      </c>
      <c r="H19" s="288">
        <v>0</v>
      </c>
    </row>
    <row r="20" spans="1:8" s="16" customFormat="1" ht="20.100000000000001" customHeight="1">
      <c r="A20" s="193" t="s">
        <v>76</v>
      </c>
      <c r="B20" s="287">
        <v>174427</v>
      </c>
      <c r="C20" s="237" t="s">
        <v>77</v>
      </c>
      <c r="D20" s="237" t="s">
        <v>77</v>
      </c>
      <c r="E20" s="237" t="s">
        <v>77</v>
      </c>
      <c r="F20" s="286">
        <v>0</v>
      </c>
      <c r="G20" s="237" t="s">
        <v>77</v>
      </c>
      <c r="H20" s="288">
        <v>0</v>
      </c>
    </row>
    <row r="21" spans="1:8" s="16" customFormat="1" ht="20.100000000000001" customHeight="1">
      <c r="A21" s="193" t="s">
        <v>21</v>
      </c>
      <c r="B21" s="287">
        <v>67136</v>
      </c>
      <c r="C21" s="237" t="s">
        <v>77</v>
      </c>
      <c r="D21" s="237" t="s">
        <v>77</v>
      </c>
      <c r="E21" s="237" t="s">
        <v>77</v>
      </c>
      <c r="F21" s="286">
        <v>0</v>
      </c>
      <c r="G21" s="237" t="s">
        <v>77</v>
      </c>
      <c r="H21" s="288">
        <v>0</v>
      </c>
    </row>
    <row r="22" spans="1:8" s="16" customFormat="1" ht="20.100000000000001" customHeight="1">
      <c r="A22" s="193" t="s">
        <v>72</v>
      </c>
      <c r="B22" s="287">
        <v>45504</v>
      </c>
      <c r="C22" s="237" t="s">
        <v>77</v>
      </c>
      <c r="D22" s="237" t="s">
        <v>77</v>
      </c>
      <c r="E22" s="237" t="s">
        <v>77</v>
      </c>
      <c r="F22" s="286">
        <v>0</v>
      </c>
      <c r="G22" s="237" t="s">
        <v>77</v>
      </c>
      <c r="H22" s="288">
        <v>0</v>
      </c>
    </row>
    <row r="23" spans="1:8" s="16" customFormat="1" ht="20.100000000000001" customHeight="1">
      <c r="A23" s="193" t="s">
        <v>69</v>
      </c>
      <c r="B23" s="287">
        <v>96880</v>
      </c>
      <c r="C23" s="237" t="s">
        <v>77</v>
      </c>
      <c r="D23" s="237" t="s">
        <v>77</v>
      </c>
      <c r="E23" s="237" t="s">
        <v>77</v>
      </c>
      <c r="F23" s="286">
        <v>0</v>
      </c>
      <c r="G23" s="237" t="s">
        <v>77</v>
      </c>
      <c r="H23" s="288">
        <v>0</v>
      </c>
    </row>
    <row r="24" spans="1:8" s="16" customFormat="1" ht="20.100000000000001" customHeight="1">
      <c r="A24" s="193" t="s">
        <v>74</v>
      </c>
      <c r="B24" s="287">
        <v>463979</v>
      </c>
      <c r="C24" s="237" t="s">
        <v>77</v>
      </c>
      <c r="D24" s="237" t="s">
        <v>77</v>
      </c>
      <c r="E24" s="237" t="s">
        <v>77</v>
      </c>
      <c r="F24" s="286">
        <v>0</v>
      </c>
      <c r="G24" s="237" t="s">
        <v>77</v>
      </c>
      <c r="H24" s="288">
        <v>0</v>
      </c>
    </row>
    <row r="25" spans="1:8" s="16" customFormat="1" ht="20.100000000000001" customHeight="1">
      <c r="A25" s="193" t="s">
        <v>18</v>
      </c>
      <c r="B25" s="287">
        <v>199545</v>
      </c>
      <c r="C25" s="237" t="s">
        <v>77</v>
      </c>
      <c r="D25" s="237" t="s">
        <v>77</v>
      </c>
      <c r="E25" s="237" t="s">
        <v>77</v>
      </c>
      <c r="F25" s="286">
        <v>0</v>
      </c>
      <c r="G25" s="237" t="s">
        <v>77</v>
      </c>
      <c r="H25" s="288">
        <v>0</v>
      </c>
    </row>
    <row r="26" spans="1:8" s="16" customFormat="1" ht="20.100000000000001" customHeight="1">
      <c r="A26" s="193" t="s">
        <v>17</v>
      </c>
      <c r="B26" s="287">
        <v>133826</v>
      </c>
      <c r="C26" s="237" t="s">
        <v>77</v>
      </c>
      <c r="D26" s="237" t="s">
        <v>77</v>
      </c>
      <c r="E26" s="237" t="s">
        <v>77</v>
      </c>
      <c r="F26" s="286">
        <v>0</v>
      </c>
      <c r="G26" s="237" t="s">
        <v>77</v>
      </c>
      <c r="H26" s="288">
        <v>0</v>
      </c>
    </row>
    <row r="27" spans="1:8" s="16" customFormat="1" ht="20.100000000000001" customHeight="1">
      <c r="A27" s="193" t="s">
        <v>71</v>
      </c>
      <c r="B27" s="287">
        <v>106256</v>
      </c>
      <c r="C27" s="237" t="s">
        <v>77</v>
      </c>
      <c r="D27" s="237" t="s">
        <v>77</v>
      </c>
      <c r="E27" s="237" t="s">
        <v>77</v>
      </c>
      <c r="F27" s="286">
        <v>0</v>
      </c>
      <c r="G27" s="237" t="s">
        <v>77</v>
      </c>
      <c r="H27" s="288">
        <v>0</v>
      </c>
    </row>
    <row r="28" spans="1:8" s="16" customFormat="1" ht="20.100000000000001" customHeight="1">
      <c r="A28" s="41"/>
      <c r="B28" s="199"/>
      <c r="C28" s="110"/>
      <c r="D28" s="110"/>
      <c r="E28" s="111"/>
      <c r="F28" s="112"/>
      <c r="G28" s="110"/>
      <c r="H28" s="112"/>
    </row>
    <row r="29" spans="1:8" ht="20.100000000000001" customHeight="1">
      <c r="A29" s="113" t="s">
        <v>216</v>
      </c>
    </row>
    <row r="30" spans="1:8">
      <c r="B30" s="114"/>
      <c r="H30" s="115"/>
    </row>
  </sheetData>
  <mergeCells count="16">
    <mergeCell ref="A3:H3"/>
    <mergeCell ref="A6:A7"/>
    <mergeCell ref="E6:E7"/>
    <mergeCell ref="E8:E9"/>
    <mergeCell ref="F6:F7"/>
    <mergeCell ref="D6:D7"/>
    <mergeCell ref="A8:A9"/>
    <mergeCell ref="G6:G7"/>
    <mergeCell ref="H6:H7"/>
    <mergeCell ref="C6:C7"/>
    <mergeCell ref="F8:F9"/>
    <mergeCell ref="B6:B7"/>
    <mergeCell ref="D8:D9"/>
    <mergeCell ref="B8:B9"/>
    <mergeCell ref="H8:H9"/>
    <mergeCell ref="C8:C9"/>
  </mergeCells>
  <phoneticPr fontId="24" type="noConversion"/>
  <printOptions horizontalCentered="1"/>
  <pageMargins left="0.59041666984558105" right="0.59041666984558105" top="0.59041666984558105" bottom="0.59041666984558105" header="0" footer="0"/>
  <pageSetup paperSize="9" scale="77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333399"/>
  </sheetPr>
  <dimension ref="A1:H30"/>
  <sheetViews>
    <sheetView showGridLines="0" view="pageBreakPreview" zoomScaleNormal="100" zoomScaleSheetLayoutView="100" workbookViewId="0">
      <selection activeCell="A3" sqref="A3:H3"/>
    </sheetView>
  </sheetViews>
  <sheetFormatPr defaultColWidth="8.88671875" defaultRowHeight="13.5"/>
  <cols>
    <col min="1" max="1" width="10.77734375" style="16" customWidth="1"/>
    <col min="2" max="2" width="13" style="16" bestFit="1" customWidth="1"/>
    <col min="3" max="8" width="10.77734375" style="16" customWidth="1"/>
    <col min="9" max="16384" width="8.88671875" style="16"/>
  </cols>
  <sheetData>
    <row r="1" spans="1:8" s="14" customFormat="1" ht="20.100000000000001" customHeight="1">
      <c r="A1" s="14" t="s">
        <v>33</v>
      </c>
      <c r="H1" s="15" t="s">
        <v>217</v>
      </c>
    </row>
    <row r="2" spans="1:8" ht="20.100000000000001" customHeight="1"/>
    <row r="3" spans="1:8" ht="25.5" customHeight="1">
      <c r="A3" s="314" t="s">
        <v>1</v>
      </c>
      <c r="B3" s="314"/>
      <c r="C3" s="314"/>
      <c r="D3" s="314"/>
      <c r="E3" s="314"/>
      <c r="F3" s="314"/>
      <c r="G3" s="314"/>
      <c r="H3" s="314"/>
    </row>
    <row r="4" spans="1:8" ht="20.100000000000001" customHeight="1">
      <c r="A4" s="18"/>
      <c r="B4" s="18"/>
      <c r="C4" s="18"/>
      <c r="D4" s="18"/>
      <c r="E4" s="18"/>
      <c r="F4" s="18"/>
      <c r="G4" s="18"/>
      <c r="H4" s="18"/>
    </row>
    <row r="5" spans="1:8" s="22" customFormat="1" ht="20.100000000000001" customHeight="1">
      <c r="A5" s="19" t="s">
        <v>259</v>
      </c>
      <c r="B5" s="19"/>
      <c r="C5" s="19"/>
      <c r="D5" s="19"/>
      <c r="E5" s="19"/>
      <c r="F5" s="19"/>
      <c r="G5" s="19"/>
      <c r="H5" s="23" t="s">
        <v>230</v>
      </c>
    </row>
    <row r="6" spans="1:8" ht="20.100000000000001" customHeight="1">
      <c r="A6" s="354" t="s">
        <v>114</v>
      </c>
      <c r="B6" s="368" t="s">
        <v>30</v>
      </c>
      <c r="C6" s="368" t="s">
        <v>42</v>
      </c>
      <c r="D6" s="368" t="s">
        <v>62</v>
      </c>
      <c r="E6" s="316" t="s">
        <v>249</v>
      </c>
      <c r="F6" s="360" t="s">
        <v>50</v>
      </c>
      <c r="G6" s="368" t="s">
        <v>60</v>
      </c>
      <c r="H6" s="363" t="s">
        <v>24</v>
      </c>
    </row>
    <row r="7" spans="1:8" ht="20.100000000000001" customHeight="1">
      <c r="A7" s="355"/>
      <c r="B7" s="366"/>
      <c r="C7" s="366"/>
      <c r="D7" s="366"/>
      <c r="E7" s="366"/>
      <c r="F7" s="330"/>
      <c r="G7" s="366"/>
      <c r="H7" s="361"/>
    </row>
    <row r="8" spans="1:8" ht="20.100000000000001" customHeight="1">
      <c r="A8" s="355" t="s">
        <v>291</v>
      </c>
      <c r="B8" s="366" t="s">
        <v>26</v>
      </c>
      <c r="C8" s="366" t="s">
        <v>86</v>
      </c>
      <c r="D8" s="366" t="s">
        <v>67</v>
      </c>
      <c r="E8" s="366" t="s">
        <v>121</v>
      </c>
      <c r="F8" s="366" t="s">
        <v>116</v>
      </c>
      <c r="G8" s="49" t="s">
        <v>254</v>
      </c>
      <c r="H8" s="361" t="s">
        <v>25</v>
      </c>
    </row>
    <row r="9" spans="1:8" ht="20.100000000000001" customHeight="1">
      <c r="A9" s="356"/>
      <c r="B9" s="367"/>
      <c r="C9" s="367"/>
      <c r="D9" s="367"/>
      <c r="E9" s="367"/>
      <c r="F9" s="367"/>
      <c r="G9" s="50" t="s">
        <v>36</v>
      </c>
      <c r="H9" s="369"/>
    </row>
    <row r="10" spans="1:8" ht="19.5" customHeight="1">
      <c r="A10" s="98"/>
      <c r="B10" s="27"/>
    </row>
    <row r="11" spans="1:8" ht="20.100000000000001" customHeight="1">
      <c r="A11" s="33">
        <v>2017</v>
      </c>
      <c r="B11" s="40">
        <v>769484</v>
      </c>
      <c r="C11" s="99">
        <v>398495</v>
      </c>
      <c r="D11" s="99">
        <v>163712</v>
      </c>
      <c r="E11" s="99">
        <v>102</v>
      </c>
      <c r="F11" s="78">
        <v>0</v>
      </c>
      <c r="G11" s="99">
        <v>207175</v>
      </c>
      <c r="H11" s="78">
        <v>0</v>
      </c>
    </row>
    <row r="12" spans="1:8" ht="20.100000000000001" customHeight="1">
      <c r="A12" s="33">
        <v>2018</v>
      </c>
      <c r="B12" s="40">
        <v>794731</v>
      </c>
      <c r="C12" s="99">
        <v>456235</v>
      </c>
      <c r="D12" s="99">
        <v>185208</v>
      </c>
      <c r="E12" s="99">
        <v>276</v>
      </c>
      <c r="F12" s="78">
        <v>0</v>
      </c>
      <c r="G12" s="99">
        <v>153012</v>
      </c>
      <c r="H12" s="78">
        <v>0</v>
      </c>
    </row>
    <row r="13" spans="1:8" ht="20.100000000000001" customHeight="1">
      <c r="A13" s="33">
        <v>2019</v>
      </c>
      <c r="B13" s="40">
        <v>992239</v>
      </c>
      <c r="C13" s="99">
        <v>581356</v>
      </c>
      <c r="D13" s="99">
        <v>205939</v>
      </c>
      <c r="E13" s="99">
        <v>934</v>
      </c>
      <c r="F13" s="99">
        <v>0</v>
      </c>
      <c r="G13" s="99">
        <v>204010</v>
      </c>
      <c r="H13" s="99">
        <v>0</v>
      </c>
    </row>
    <row r="14" spans="1:8" ht="20.100000000000001" customHeight="1">
      <c r="A14" s="33">
        <v>2020</v>
      </c>
      <c r="B14" s="40">
        <v>1033165</v>
      </c>
      <c r="C14" s="99">
        <v>658931</v>
      </c>
      <c r="D14" s="99">
        <v>201086</v>
      </c>
      <c r="E14" s="99">
        <v>1511</v>
      </c>
      <c r="F14" s="99">
        <v>0</v>
      </c>
      <c r="G14" s="99">
        <v>171637</v>
      </c>
      <c r="H14" s="99">
        <v>0</v>
      </c>
    </row>
    <row r="15" spans="1:8" ht="20.100000000000001" customHeight="1">
      <c r="A15" s="198">
        <v>2021</v>
      </c>
      <c r="B15" s="256">
        <f>SUM(C15:H15)</f>
        <v>1219747</v>
      </c>
      <c r="C15" s="255">
        <v>776230</v>
      </c>
      <c r="D15" s="255">
        <v>225362</v>
      </c>
      <c r="E15" s="255">
        <v>825</v>
      </c>
      <c r="F15" s="255">
        <v>0</v>
      </c>
      <c r="G15" s="255">
        <v>217330</v>
      </c>
      <c r="H15" s="255">
        <v>0</v>
      </c>
    </row>
    <row r="16" spans="1:8" ht="20.100000000000001" customHeight="1">
      <c r="A16" s="17"/>
      <c r="B16" s="285"/>
      <c r="C16" s="289"/>
      <c r="D16" s="289"/>
      <c r="E16" s="289"/>
      <c r="F16" s="286"/>
      <c r="G16" s="289"/>
      <c r="H16" s="286"/>
    </row>
    <row r="17" spans="1:8" ht="20.100000000000001" customHeight="1">
      <c r="A17" s="291" t="s">
        <v>75</v>
      </c>
      <c r="B17" s="290">
        <v>399655</v>
      </c>
      <c r="C17" s="237" t="s">
        <v>77</v>
      </c>
      <c r="D17" s="237" t="s">
        <v>77</v>
      </c>
      <c r="E17" s="237" t="s">
        <v>77</v>
      </c>
      <c r="F17" s="288">
        <v>0</v>
      </c>
      <c r="G17" s="237" t="s">
        <v>77</v>
      </c>
      <c r="H17" s="288">
        <v>0</v>
      </c>
    </row>
    <row r="18" spans="1:8" ht="20.100000000000001" customHeight="1">
      <c r="A18" s="291" t="s">
        <v>73</v>
      </c>
      <c r="B18" s="290">
        <v>73653</v>
      </c>
      <c r="C18" s="237" t="s">
        <v>77</v>
      </c>
      <c r="D18" s="237" t="s">
        <v>77</v>
      </c>
      <c r="E18" s="237" t="s">
        <v>77</v>
      </c>
      <c r="F18" s="288">
        <v>0</v>
      </c>
      <c r="G18" s="237" t="s">
        <v>77</v>
      </c>
      <c r="H18" s="288">
        <v>0</v>
      </c>
    </row>
    <row r="19" spans="1:8" ht="20.100000000000001" customHeight="1">
      <c r="A19" s="291" t="s">
        <v>68</v>
      </c>
      <c r="B19" s="290">
        <v>64410</v>
      </c>
      <c r="C19" s="237" t="s">
        <v>77</v>
      </c>
      <c r="D19" s="237" t="s">
        <v>77</v>
      </c>
      <c r="E19" s="237" t="s">
        <v>77</v>
      </c>
      <c r="F19" s="288">
        <v>0</v>
      </c>
      <c r="G19" s="237" t="s">
        <v>77</v>
      </c>
      <c r="H19" s="288">
        <v>0</v>
      </c>
    </row>
    <row r="20" spans="1:8" ht="20.100000000000001" customHeight="1">
      <c r="A20" s="291" t="s">
        <v>76</v>
      </c>
      <c r="B20" s="290">
        <v>88222</v>
      </c>
      <c r="C20" s="237" t="s">
        <v>77</v>
      </c>
      <c r="D20" s="237" t="s">
        <v>77</v>
      </c>
      <c r="E20" s="237" t="s">
        <v>77</v>
      </c>
      <c r="F20" s="288">
        <v>0</v>
      </c>
      <c r="G20" s="237" t="s">
        <v>77</v>
      </c>
      <c r="H20" s="288">
        <v>0</v>
      </c>
    </row>
    <row r="21" spans="1:8" ht="20.100000000000001" customHeight="1">
      <c r="A21" s="291" t="s">
        <v>21</v>
      </c>
      <c r="B21" s="290">
        <v>32000</v>
      </c>
      <c r="C21" s="237" t="s">
        <v>77</v>
      </c>
      <c r="D21" s="237" t="s">
        <v>77</v>
      </c>
      <c r="E21" s="237" t="s">
        <v>77</v>
      </c>
      <c r="F21" s="288">
        <v>0</v>
      </c>
      <c r="G21" s="237" t="s">
        <v>77</v>
      </c>
      <c r="H21" s="288">
        <v>0</v>
      </c>
    </row>
    <row r="22" spans="1:8" ht="20.100000000000001" customHeight="1">
      <c r="A22" s="291" t="s">
        <v>72</v>
      </c>
      <c r="B22" s="290">
        <v>21564</v>
      </c>
      <c r="C22" s="237" t="s">
        <v>77</v>
      </c>
      <c r="D22" s="237" t="s">
        <v>77</v>
      </c>
      <c r="E22" s="237" t="s">
        <v>77</v>
      </c>
      <c r="F22" s="288">
        <v>0</v>
      </c>
      <c r="G22" s="237" t="s">
        <v>77</v>
      </c>
      <c r="H22" s="288">
        <v>0</v>
      </c>
    </row>
    <row r="23" spans="1:8" ht="20.100000000000001" customHeight="1">
      <c r="A23" s="291" t="s">
        <v>69</v>
      </c>
      <c r="B23" s="290">
        <v>45433</v>
      </c>
      <c r="C23" s="237" t="s">
        <v>77</v>
      </c>
      <c r="D23" s="237" t="s">
        <v>77</v>
      </c>
      <c r="E23" s="237" t="s">
        <v>77</v>
      </c>
      <c r="F23" s="288">
        <v>0</v>
      </c>
      <c r="G23" s="237" t="s">
        <v>77</v>
      </c>
      <c r="H23" s="288">
        <v>0</v>
      </c>
    </row>
    <row r="24" spans="1:8" ht="20.100000000000001" customHeight="1">
      <c r="A24" s="291" t="s">
        <v>74</v>
      </c>
      <c r="B24" s="290">
        <v>246810</v>
      </c>
      <c r="C24" s="237" t="s">
        <v>77</v>
      </c>
      <c r="D24" s="237" t="s">
        <v>77</v>
      </c>
      <c r="E24" s="237" t="s">
        <v>77</v>
      </c>
      <c r="F24" s="288">
        <v>0</v>
      </c>
      <c r="G24" s="237" t="s">
        <v>77</v>
      </c>
      <c r="H24" s="288">
        <v>0</v>
      </c>
    </row>
    <row r="25" spans="1:8" ht="20.100000000000001" customHeight="1">
      <c r="A25" s="291" t="s">
        <v>18</v>
      </c>
      <c r="B25" s="290">
        <v>124275</v>
      </c>
      <c r="C25" s="237" t="s">
        <v>77</v>
      </c>
      <c r="D25" s="237" t="s">
        <v>77</v>
      </c>
      <c r="E25" s="237" t="s">
        <v>77</v>
      </c>
      <c r="F25" s="288">
        <v>0</v>
      </c>
      <c r="G25" s="237" t="s">
        <v>77</v>
      </c>
      <c r="H25" s="288">
        <v>0</v>
      </c>
    </row>
    <row r="26" spans="1:8" ht="20.100000000000001" customHeight="1">
      <c r="A26" s="291" t="s">
        <v>17</v>
      </c>
      <c r="B26" s="290">
        <v>72685</v>
      </c>
      <c r="C26" s="237" t="s">
        <v>77</v>
      </c>
      <c r="D26" s="237" t="s">
        <v>77</v>
      </c>
      <c r="E26" s="237" t="s">
        <v>77</v>
      </c>
      <c r="F26" s="288">
        <v>0</v>
      </c>
      <c r="G26" s="237" t="s">
        <v>77</v>
      </c>
      <c r="H26" s="288">
        <v>0</v>
      </c>
    </row>
    <row r="27" spans="1:8" ht="20.100000000000001" customHeight="1">
      <c r="A27" s="291" t="s">
        <v>71</v>
      </c>
      <c r="B27" s="290">
        <v>51040</v>
      </c>
      <c r="C27" s="237" t="s">
        <v>77</v>
      </c>
      <c r="D27" s="237" t="s">
        <v>77</v>
      </c>
      <c r="E27" s="237" t="s">
        <v>77</v>
      </c>
      <c r="F27" s="288">
        <v>0</v>
      </c>
      <c r="G27" s="237" t="s">
        <v>77</v>
      </c>
      <c r="H27" s="288">
        <v>0</v>
      </c>
    </row>
    <row r="28" spans="1:8" ht="20.100000000000001" customHeight="1">
      <c r="A28" s="41"/>
      <c r="B28" s="200"/>
      <c r="C28" s="100"/>
      <c r="D28" s="100"/>
      <c r="E28" s="100"/>
      <c r="F28" s="101"/>
      <c r="G28" s="100"/>
      <c r="H28" s="101"/>
    </row>
    <row r="29" spans="1:8" ht="20.100000000000001" customHeight="1">
      <c r="A29" s="22" t="s">
        <v>216</v>
      </c>
    </row>
    <row r="30" spans="1:8">
      <c r="B30" s="14"/>
      <c r="H30" s="43"/>
    </row>
  </sheetData>
  <mergeCells count="16">
    <mergeCell ref="D8:D9"/>
    <mergeCell ref="A3:H3"/>
    <mergeCell ref="G6:G7"/>
    <mergeCell ref="E6:E7"/>
    <mergeCell ref="E8:E9"/>
    <mergeCell ref="H8:H9"/>
    <mergeCell ref="H6:H7"/>
    <mergeCell ref="C8:C9"/>
    <mergeCell ref="F8:F9"/>
    <mergeCell ref="D6:D7"/>
    <mergeCell ref="F6:F7"/>
    <mergeCell ref="A6:A7"/>
    <mergeCell ref="A8:A9"/>
    <mergeCell ref="B6:B7"/>
    <mergeCell ref="B8:B9"/>
    <mergeCell ref="C6:C7"/>
  </mergeCells>
  <phoneticPr fontId="24" type="noConversion"/>
  <printOptions horizontalCentered="1"/>
  <pageMargins left="0.59041666984558105" right="0.59041666984558105" top="0.59041666984558105" bottom="0.59041666984558105" header="0" footer="0"/>
  <pageSetup paperSize="9" scale="8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 지정된 범위</vt:lpstr>
      </vt:variant>
      <vt:variant>
        <vt:i4>6</vt:i4>
      </vt:variant>
    </vt:vector>
  </HeadingPairs>
  <TitlesOfParts>
    <vt:vector size="18" baseType="lpstr">
      <vt:lpstr>목차</vt:lpstr>
      <vt:lpstr>1.용도별전력사용량</vt:lpstr>
      <vt:lpstr>2.제조업종별 전력사용량</vt:lpstr>
      <vt:lpstr>3.가스공급량</vt:lpstr>
      <vt:lpstr>4.도시가스보급률</vt:lpstr>
      <vt:lpstr>5.상수도보급현황</vt:lpstr>
      <vt:lpstr>6. 상수도관</vt:lpstr>
      <vt:lpstr>7. 급수사용량</vt:lpstr>
      <vt:lpstr>8. 급수사용료부과</vt:lpstr>
      <vt:lpstr>9. 하수도보급률</vt:lpstr>
      <vt:lpstr>10. 하수사용료부과</vt:lpstr>
      <vt:lpstr>11. 하수관거</vt:lpstr>
      <vt:lpstr>'11. 하수관거'!Print_Area</vt:lpstr>
      <vt:lpstr>'3.가스공급량'!Print_Area</vt:lpstr>
      <vt:lpstr>'4.도시가스보급률'!Print_Area</vt:lpstr>
      <vt:lpstr>'6. 상수도관'!Print_Area</vt:lpstr>
      <vt:lpstr>'9. 하수도보급률'!Print_Area</vt:lpstr>
      <vt:lpstr>목차!Print_Area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이춘식</dc:creator>
  <cp:lastModifiedBy>User</cp:lastModifiedBy>
  <cp:revision>46</cp:revision>
  <cp:lastPrinted>2021-09-04T05:06:35Z</cp:lastPrinted>
  <dcterms:created xsi:type="dcterms:W3CDTF">1997-07-11T05:43:51Z</dcterms:created>
  <dcterms:modified xsi:type="dcterms:W3CDTF">2023-12-27T01:03:23Z</dcterms:modified>
  <cp:version>1100.0100.01</cp:version>
</cp:coreProperties>
</file>